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BCTC tom tat I-II-V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0!_">#N/A</definedName>
    <definedName name="a1" hidden="1">{"'Sheet1'!$L$16"}</definedName>
    <definedName name="AS2DocOpenMode" hidden="1">"AS2DocumentEdit"</definedName>
    <definedName name="BBKK" hidden="1">{"'Sheet1'!$L$16"}</definedName>
    <definedName name="btl" hidden="1">{"'Sheet1'!$L$16"}</definedName>
    <definedName name="cay" hidden="1">{"'Sheet1'!$L$16"}</definedName>
    <definedName name="chl" hidden="1">{"'Sheet1'!$L$16"}</definedName>
    <definedName name="chuyen" hidden="1">{"'Sheet1'!$L$16"}</definedName>
    <definedName name="copphathepviÎttung" hidden="1">{"'Sheet1'!$L$16"}</definedName>
    <definedName name="CUC" hidden="1">{#N/A,#N/A,FALSE,"Chi ti?t"}</definedName>
    <definedName name="cvfr" hidden="1">{"'Sheet1'!$L$16"}</definedName>
    <definedName name="d" hidden="1">{"'Sheet1'!$L$16"}</definedName>
    <definedName name="ddd" hidden="1">{"'Sheet1'!$L$16"}</definedName>
    <definedName name="ddddd" hidden="1">{"'Sheet1'!$L$16"}</definedName>
    <definedName name="dien" hidden="1">{"'Sheet1'!$L$16"}</definedName>
    <definedName name="DL!9HT">'[7]TONGKE-HT'!#REF!</definedName>
    <definedName name="dt1" hidden="1">{"'Sheet1'!$L$16"}</definedName>
    <definedName name="g" hidden="1">{"'Sheet1'!$L$16"}</definedName>
    <definedName name="gc" hidden="1">{"'Sheet1'!$L$16"}</definedName>
    <definedName name="ghjhgj" hidden="1">{"'Sheet1'!$L$16"}</definedName>
    <definedName name="h" hidden="1">{"'Sheet1'!$L$16"}</definedName>
    <definedName name="hieu" hidden="1">{"'Sheet1'!$L$16"}</definedName>
    <definedName name="hklhj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ng" hidden="1">{"'Sheet1'!$L$16"}</definedName>
    <definedName name="huy" hidden="1">{"'Sheet1'!$L$16"}</definedName>
    <definedName name="huy1" hidden="1">{"'Sheet1'!$L$16"}</definedName>
    <definedName name="l" hidden="1">{"'Sheet1'!$L$16"}</definedName>
    <definedName name="lan" hidden="1">{"'Sheet1'!$L$16"}</definedName>
    <definedName name="long" hidden="1">{"'Sheet1'!$L$16"}</definedName>
    <definedName name="mbm" hidden="1">{"'Sheet1'!$L$16"}</definedName>
    <definedName name="N" hidden="1">{"'Sheet1'!$L$16"}</definedName>
    <definedName name="nam" hidden="1">{"'Sheet1'!$L$16"}</definedName>
    <definedName name="NB" hidden="1">{"'Sheet1'!$L$16"}</definedName>
    <definedName name="nc!vl">'[8]lam-moi'!#REF!</definedName>
    <definedName name="Ne" hidden="1">{"'Sheet1'!$L$16"}</definedName>
    <definedName name="ngu" hidden="1">{"'Sheet1'!$L$16"}</definedName>
    <definedName name="nnn" hidden="1">{"'Sheet1'!$L$16"}</definedName>
    <definedName name="o" hidden="1">{"'Sheet1'!$L$16"}</definedName>
    <definedName name="_xlnm.Print_Area" localSheetId="0">'BCTC tom tat I-II-V'!$A$1:$E$97</definedName>
    <definedName name="t112" hidden="1">{#N/A,#N/A,FALSE,"Chi ti?t"}</definedName>
    <definedName name="T2" hidden="1">{"'Sheet1'!$L$16"}</definedName>
    <definedName name="t3" hidden="1">{#N/A,#N/A,FALSE,"Chi ti?t"}</definedName>
    <definedName name="t4" hidden="1">{"'Sheet1'!$L$16"}</definedName>
    <definedName name="t7" hidden="1">{"'Sheet1'!$L$16"}</definedName>
    <definedName name="t9" hidden="1">{"'Sheet1'!$L$16"}</definedName>
    <definedName name="TD!pnc">'[9]CHITIET VL-NC-TT -1p'!#REF!</definedName>
    <definedName name="TH" hidden="1">{"'Sheet1'!$L$16"}</definedName>
    <definedName name="TH!60">'[6]dongia (2)'!#REF!</definedName>
    <definedName name="THGT" hidden="1">{"'Sheet1'!$L$16"}</definedName>
    <definedName name="thuy" hidden="1">{"'Sheet1'!$L$16"}</definedName>
    <definedName name="TR!6HT">'[4]TONGKE-HT'!#REF!</definedName>
    <definedName name="ttt" hidden="1">{"'Sheet1'!$L$16"}</definedName>
    <definedName name="tu" hidden="1">{"'Sheet1'!$L$16"}</definedName>
    <definedName name="tuynhdn" hidden="1">{"'Sheet1'!$L$16"}</definedName>
    <definedName name="tx!pindnc">'[5]thao-go'!#REF!</definedName>
    <definedName name="wrn.aaa." hidden="1">{#N/A,#N/A,FALSE,"Sheet1";#N/A,#N/A,FALSE,"Sheet1";#N/A,#N/A,FALSE,"Sheet1"}</definedName>
    <definedName name="wrn.chi._.tiÆt." hidden="1">{#N/A,#N/A,FALSE,"Chi ti?t"}</definedName>
    <definedName name="wrn.cong." hidden="1">{#N/A,#N/A,FALSE,"Sheet1"}</definedName>
    <definedName name="wrn.hgjh." hidden="1">{#N/A,#N/A,FALSE,"Sheet1"}</definedName>
    <definedName name="XN908nam2003" hidden="1">{"'Sheet1'!$L$16"}</definedName>
  </definedNames>
  <calcPr fullCalcOnLoad="1"/>
</workbook>
</file>

<file path=xl/sharedStrings.xml><?xml version="1.0" encoding="utf-8"?>
<sst xmlns="http://schemas.openxmlformats.org/spreadsheetml/2006/main" count="110" uniqueCount="104">
  <si>
    <t>TỔNG CÔNG TY SÔNG ĐÀ</t>
  </si>
  <si>
    <t>Công ty cổ phần Sông Đà 8</t>
  </si>
  <si>
    <t>BÁO CÁO TÀI CHÍNH TÓM TẮT</t>
  </si>
  <si>
    <t>Quý 4 năm 2008</t>
  </si>
  <si>
    <t>I.A . BẢNG CÂN ĐỐI KẾ TOÁN</t>
  </si>
  <si>
    <t>Stt</t>
  </si>
  <si>
    <t>Nội dung</t>
  </si>
  <si>
    <t>Số dư đầu kỳ</t>
  </si>
  <si>
    <t>Số dư cuối kỳ</t>
  </si>
  <si>
    <t>I</t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</si>
  <si>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</si>
  <si>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</si>
  <si>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</si>
  <si>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</si>
  <si>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</si>
  <si>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>II</t>
  </si>
  <si>
    <t xml:space="preserve">Các khoản phải thu dài hạn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</si>
  <si>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</si>
  <si>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</si>
  <si>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</si>
  <si>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</si>
  <si>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</si>
  <si>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</si>
  <si>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>Các khoản đầu tư tài chính dài hạn</t>
  </si>
  <si>
    <t xml:space="preserve">Tài sản dài hạn khác      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</si>
  <si>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</si>
  <si>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</si>
  <si>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</si>
  <si>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</si>
  <si>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</si>
  <si>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</si>
  <si>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</si>
  <si>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</si>
  <si>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</si>
  <si>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</si>
  <si>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</si>
  <si>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</si>
  <si>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</t>
  </si>
  <si>
    <t xml:space="preserve"> - Quỹ đầu tư phát triển</t>
  </si>
  <si>
    <t xml:space="preserve"> - Quỹ dự phòng tài chính</t>
  </si>
  <si>
    <t xml:space="preserve"> - Lợi nhuận sau thuế chưa phân phối</t>
  </si>
  <si>
    <t xml:space="preserve"> - Nguồn vốn đầu tư XDCB</t>
  </si>
  <si>
    <t>2</t>
  </si>
  <si>
    <t>Nguồn kinh phí và quỹ khác</t>
  </si>
  <si>
    <t xml:space="preserve"> - Quỹ khen thưởng phúc lợi</t>
  </si>
  <si>
    <t xml:space="preserve"> - Nguồn kinh phí</t>
  </si>
  <si>
    <t xml:space="preserve"> - Nguồn kinh phí đã hình thành TSCĐ</t>
  </si>
  <si>
    <t>VI</t>
  </si>
  <si>
    <t>Lợi ích của cổ đông thiểu số</t>
  </si>
  <si>
    <t>VII</t>
  </si>
  <si>
    <t>TỔNG CỘNG NGUỒN VỐN</t>
  </si>
  <si>
    <t>II.A. KẾT QUẢ HOẠT ĐỘNG KINH DOANH</t>
  </si>
  <si>
    <t>STT</t>
  </si>
  <si>
    <t>Chỉ tiêu</t>
  </si>
  <si>
    <t>Kỳ báo cáo</t>
  </si>
  <si>
    <t>Luỹ kế</t>
  </si>
  <si>
    <t>Doanh thu bán hàng và cung cấp dịch vụ</t>
  </si>
  <si>
    <t>Các khoản giảm trừ doanh thu</t>
  </si>
  <si>
    <t>Doanh thu thuần vê bán hàng và cung cấp dịch vụ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</si>
  <si>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</si>
  <si>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</si>
  <si>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</si>
  <si>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</si>
  <si>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</si>
  <si>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</si>
  <si>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    </t>
  </si>
  <si>
    <t>Thu nhập khác</t>
  </si>
  <si>
    <t xml:space="preserve">Chi phí khác                                                                                                                                                     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</si>
  <si>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</si>
  <si>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</si>
  <si>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</si>
  <si>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</si>
  <si>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Lợi ích của cố đông thiểu số</t>
  </si>
  <si>
    <t>Lợi nhuận sau thuế của cổ đông công ty mẹ</t>
  </si>
  <si>
    <t xml:space="preserve">Lãi cơ bản trên cổ phiếu   </t>
  </si>
  <si>
    <t>Cổ tức trên mỗi cổ phiếu</t>
  </si>
  <si>
    <t>V. CÁC CHỈ TIÊU TÀI CHÍNH CƠ BẢN</t>
  </si>
  <si>
    <t>Đơn vị tính</t>
  </si>
  <si>
    <t>Năm trước</t>
  </si>
  <si>
    <t>Năm nay</t>
  </si>
  <si>
    <t>1</t>
  </si>
  <si>
    <t>Cơ cấu tài sản</t>
  </si>
  <si>
    <t>%</t>
  </si>
  <si>
    <t>- Tài sản dài hạn/Tổng tài sản</t>
  </si>
  <si>
    <t>- Tài sản ngắn hạn/Tổng tài sản</t>
  </si>
  <si>
    <t>Cơ cấu nguồn vốn</t>
  </si>
  <si>
    <t>- Nợ phải trả/ Tổng nguồn vốn</t>
  </si>
  <si>
    <t>- Nguồn vốn chủ sở hữu/ Tổng nguồn vốn</t>
  </si>
  <si>
    <t>3</t>
  </si>
  <si>
    <t>Khả năng thanh toán</t>
  </si>
  <si>
    <t>Lần</t>
  </si>
  <si>
    <t>- Khả năng thanh toán nhanh</t>
  </si>
  <si>
    <t>- Khả năng thanh toán hiện hành</t>
  </si>
  <si>
    <t>4</t>
  </si>
  <si>
    <t>Tỷ suất lợi nhuận</t>
  </si>
  <si>
    <t>- Tỷ suất lợi nhuận sau thuế/Tổng tài sản</t>
  </si>
  <si>
    <t>- Tỷ suất lợi nhuận sau thuế/Doanh thu thuần</t>
  </si>
  <si>
    <t>- Tỷ suất lợi nhuận sau thuế/Nguồn VCSH</t>
  </si>
  <si>
    <t>Sơn La, ngày 05 tháng 02 năm 2008</t>
  </si>
  <si>
    <t>Tổng giám đốc</t>
  </si>
  <si>
    <t>Nguyễn Thành Đăng</t>
  </si>
  <si>
    <r>
      <t xml:space="preserve">Tài sản ngắn hạn </t>
    </r>
    <r>
      <rPr>
        <i/>
        <sz val="13"/>
        <rFont val="Times New Roman"/>
        <family val="1"/>
      </rPr>
      <t xml:space="preserve">       </t>
    </r>
  </si>
  <si>
    <r>
      <t>Tài sản dài hạn</t>
    </r>
    <r>
      <rPr>
        <i/>
        <sz val="13"/>
        <rFont val="Times New Roman"/>
        <family val="1"/>
      </rPr>
      <t xml:space="preserve">    </t>
    </r>
  </si>
  <si>
    <r>
      <t xml:space="preserve"> - Chênh lệch tỷ giá hối đoái       </t>
    </r>
    <r>
      <rPr>
        <i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</si>
</sst>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§ång&quot;* #,##0_-;\-&quot;§ång&quot;* #,##0_-;_-&quot;§ång&quot;* &quot;-&quot;_-;_-@_-"/>
    <numFmt numFmtId="165" formatCode="_-* #,##0_-;\-* #,##0_-;_-* &quot;-&quot;_-;_-@_-"/>
    <numFmt numFmtId="166" formatCode="_-&quot;§ång&quot;* #,##0.00_-;\-&quot;§ång&quot;* #,##0.00_-;_-&quot;§ång&quot;* &quot;-&quot;??_-;_-@_-"/>
    <numFmt numFmtId="167" formatCode="_-* #,##0.00_-;\-* #,##0.00_-;_-* &quot;-&quot;??_-;_-@_-"/>
    <numFmt numFmtId="168" formatCode="_-* #,##0_-;\-* #,##0_-;_-* &quot;-&quot;??_-;_-@_-"/>
    <numFmt numFmtId="169" formatCode="_(* #,##0_);_(* \(#,##0\);_(* &quot;-&quot;??_);_(@_)"/>
    <numFmt numFmtId="170" formatCode="&quot;\&quot;#,##0;[Red]&quot;\&quot;\-#,##0"/>
    <numFmt numFmtId="171" formatCode="&quot;\&quot;#,##0.00;[Red]&quot;\&quot;\-#,##0.00"/>
    <numFmt numFmtId="172" formatCode="&quot;$&quot;#,##0;[Red]\-&quot;$&quot;#,##0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0\ \ \ \ "/>
    <numFmt numFmtId="176" formatCode="0.00_)"/>
    <numFmt numFmtId="177" formatCode="#,###"/>
    <numFmt numFmtId="178" formatCode="#,##0\ &quot;$&quot;_);[Red]\(#,##0\ &quot;$&quot;\)"/>
    <numFmt numFmtId="179" formatCode="&quot;$&quot;###,0&quot;.&quot;00_);[Red]\(&quot;$&quot;###,0&quot;.&quot;00\)"/>
    <numFmt numFmtId="180" formatCode="_ * #,##0.00_)\ _$_ ;_ * \(#,##0.00\)\ _$_ ;_ * &quot;-&quot;??_)\ _$_ ;_ @_ "/>
    <numFmt numFmtId="181" formatCode="_ &quot;\&quot;* #,##0_ ;_ &quot;\&quot;* \-#,##0_ ;_ &quot;\&quot;* &quot;-&quot;_ ;_ @_ "/>
    <numFmt numFmtId="182" formatCode="_ * #,##0_ ;_ * \-#,##0_ ;_ * &quot;-&quot;_ ;_ @_ "/>
    <numFmt numFmtId="183" formatCode="_ &quot;\&quot;* ###,0&quot;.&quot;00_ ;_ &quot;\&quot;* \-###,0&quot;.&quot;00_ ;_ &quot;\&quot;* &quot;-&quot;??_ ;_ @_ "/>
    <numFmt numFmtId="184" formatCode="_ * ###,0&quot;.&quot;00_ ;_ * \-###,0&quot;.&quot;00_ ;_ * &quot;-&quot;??_ ;_ @_ "/>
    <numFmt numFmtId="185" formatCode="_ &quot;R&quot;\ * #,##0_ ;_ &quot;R&quot;\ * \-#,##0_ ;_ &quot;R&quot;\ * &quot;-&quot;_ ;_ @_ "/>
    <numFmt numFmtId="186" formatCode="&quot;¡Ì&quot;#,##0;[Red]\-&quot;¡Ì&quot;#,##0"/>
    <numFmt numFmtId="187" formatCode="&quot;£&quot;#,##0;\-&quot;£&quot;#,##0"/>
    <numFmt numFmtId="188" formatCode="&quot;£&quot;#,##0;[Red]\-&quot;£&quot;#,##0"/>
    <numFmt numFmtId="189" formatCode="&quot;\&quot;#,##0;[Red]&quot;\&quot;&quot;\&quot;\-#,##0"/>
    <numFmt numFmtId="190" formatCode="&quot;\&quot;#,##0.00;[Red]&quot;\&quot;&quot;\&quot;&quot;\&quot;&quot;\&quot;&quot;\&quot;&quot;\&quot;\-#,##0.00"/>
    <numFmt numFmtId="191" formatCode="#\ ###\ ###\ ###"/>
    <numFmt numFmtId="192" formatCode="#,##0.00\ &quot;F&quot;;[Red]\-#,##0.00\ &quot;F&quot;"/>
    <numFmt numFmtId="193" formatCode="#,##0.00000000"/>
    <numFmt numFmtId="194" formatCode="&quot;$&quot;#,##0"/>
    <numFmt numFmtId="195" formatCode="_(* #,##0.0000_);_(* \(#,##0.0000\);_(* &quot;-&quot;??_);_(@_)"/>
    <numFmt numFmtId="196" formatCode="#,##0;[Red]#,##0"/>
    <numFmt numFmtId="197" formatCode="_(* #,##0.000000000_);_(* \(#,##0.000000000\);_(* &quot;-&quot;??_);_(@_)"/>
    <numFmt numFmtId="198" formatCode="_-* #,##0.0_-;\-* #,##0.0_-;_-* &quot;-&quot;??_-;_-@_-"/>
    <numFmt numFmtId="199" formatCode="0.0%"/>
    <numFmt numFmtId="200" formatCode="_ * #,##0.00_ ;_ * \-#,##0.00_ ;_ * &quot;-&quot;??_ ;_ @_ "/>
    <numFmt numFmtId="201" formatCode="#,##0\ &quot;DM&quot;;\-#,##0\ &quot;DM&quot;"/>
    <numFmt numFmtId="202" formatCode="_ &quot;\&quot;* #,##0.00_ ;_ &quot;\&quot;* \-#,##0.00_ ;_ &quot;\&quot;* &quot;-&quot;??_ ;_ @_ "/>
    <numFmt numFmtId="203" formatCode="#,##0.00&quot;$&quot;_);[Red]\(#,##0.00&quot;$&quot;\)"/>
    <numFmt numFmtId="204" formatCode="_-* #,##0.000_-;\-* #,##0.000_-;_-* &quot;-&quot;??_-;_-@_-"/>
    <numFmt numFmtId="205" formatCode="_-* #,##0.0000_-;\-* #,##0.0000_-;_-* &quot;-&quot;??_-;_-@_-"/>
    <numFmt numFmtId="206" formatCode="mm/dd_)"/>
    <numFmt numFmtId="207" formatCode="0.000000_)"/>
    <numFmt numFmtId="208" formatCode="&quot;$&quot;#&quot;$&quot;##0_);\(&quot;$&quot;#&quot;$&quot;##0\)"/>
    <numFmt numFmtId="209" formatCode="_-&quot;F&quot;\ * #,##0.0_-;_-&quot;F&quot;\ * #,##0.0\-;_-&quot;F&quot;\ * &quot;-&quot;??_-;_-@_-"/>
    <numFmt numFmtId="210" formatCode="###0"/>
    <numFmt numFmtId="211" formatCode="&quot;$&quot;#,##0.000_);[Red]\(&quot;$&quot;#,##0.00\)"/>
    <numFmt numFmtId="212" formatCode="m/d"/>
    <numFmt numFmtId="213" formatCode="&quot;ß&quot;#,##0;\-&quot;&quot;\ß&quot;&quot;#,##0"/>
    <numFmt numFmtId="214" formatCode="\t0.00%"/>
    <numFmt numFmtId="215" formatCode="\t#\ ??/??"/>
    <numFmt numFmtId="216" formatCode="#,##0;\(#,##0\)"/>
    <numFmt numFmtId="217" formatCode="#,##0\ &quot;F&quot;;[Red]\-#,##0\ &quot;F&quot;"/>
    <numFmt numFmtId="218" formatCode="#,##0.0_);\(#,##0.0\)"/>
    <numFmt numFmtId="219" formatCode="###\ ###\ ###\ ###\ .00"/>
    <numFmt numFmtId="220" formatCode="dd\-mm\-yy"/>
    <numFmt numFmtId="221" formatCode="###\ ###\ ###.000"/>
    <numFmt numFmtId="222" formatCode="#,##0.000_);\(#,##0.000\)"/>
    <numFmt numFmtId="223" formatCode="#,##0\ &quot;F&quot;;\-#,##0\ &quot;F&quot;"/>
    <numFmt numFmtId="224" formatCode="_-* #,##0.000\ _F_-;\-* #,##0.000\ _F_-;_-* &quot;-&quot;???\ _F_-;_-@_-"/>
    <numFmt numFmtId="225" formatCode="0.000_)"/>
    <numFmt numFmtId="226" formatCode="&quot;$&quot;\ \ \ \ #,##0_);\(&quot;$&quot;\ \ \ #,##0\)"/>
    <numFmt numFmtId="227" formatCode="&quot;$&quot;\ \ \ \ \ #,##0_);\(&quot;$&quot;\ \ \ \ \ #,##0\)"/>
  </numFmts>
  <fonts count="103">
    <font>
      <sz val="12"/>
      <name val=".VnTime"/>
      <family val="0"/>
    </font>
    <font>
      <sz val="12"/>
      <name val="Arial"/>
      <family val="2"/>
    </font>
    <font>
      <sz val="12"/>
      <name val="돋움체"/>
      <family val="3"/>
    </font>
    <font>
      <sz val="10"/>
      <name val=".VnTime"/>
      <family val="2"/>
    </font>
    <font>
      <sz val="10"/>
      <name val="Arial"/>
      <family val="2"/>
    </font>
    <font>
      <sz val="10"/>
      <name val="AngsanaUPC"/>
      <family val="1"/>
    </font>
    <font>
      <sz val="12"/>
      <name val="????"/>
      <family val="1"/>
    </font>
    <font>
      <sz val="11"/>
      <name val="VNI-Times"/>
      <family val="0"/>
    </font>
    <font>
      <sz val="14"/>
      <name val="??"/>
      <family val="3"/>
    </font>
    <font>
      <sz val="12"/>
      <name val=".VnArial"/>
      <family val="2"/>
    </font>
    <font>
      <sz val="12"/>
      <name val="Courier"/>
      <family val="3"/>
    </font>
    <font>
      <sz val="9"/>
      <name val="Arial"/>
      <family val="2"/>
    </font>
    <font>
      <sz val="11"/>
      <name val="‚l‚r ‚oƒSƒVƒbƒN"/>
      <family val="3"/>
    </font>
    <font>
      <sz val="12"/>
      <name val="???"/>
      <family val="1"/>
    </font>
    <font>
      <sz val="14"/>
      <name val="Terminal"/>
      <family val="3"/>
    </font>
    <font>
      <sz val="10"/>
      <name val="Times New Roman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b/>
      <sz val="10"/>
      <name val=".VnArial"/>
      <family val="2"/>
    </font>
    <font>
      <sz val="12"/>
      <name val="바탕체"/>
      <family val="3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1"/>
      <name val="±¼¸²Ã¼"/>
      <family val="3"/>
    </font>
    <font>
      <sz val="12"/>
      <name val="¹UAAA¼"/>
      <family val="3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name val="Tms Rmn"/>
      <family val="0"/>
    </font>
    <font>
      <sz val="13"/>
      <name val=".VnTime"/>
      <family val="2"/>
    </font>
    <font>
      <sz val="12"/>
      <name val="µ¸¿òÃ¼"/>
      <family val="3"/>
    </font>
    <font>
      <sz val="12"/>
      <name val="¹ÙÅÁÃ¼"/>
      <family val="1"/>
    </font>
    <font>
      <sz val="12"/>
      <name val="±¼¸²Ã¼"/>
      <family val="3"/>
    </font>
    <font>
      <sz val="10"/>
      <name val="±¼¸²A¼"/>
      <family val="3"/>
    </font>
    <font>
      <sz val="11"/>
      <name val="µ¸¿ò"/>
      <family val="3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宋体"/>
      <family val="0"/>
    </font>
    <font>
      <sz val="11"/>
      <name val="Tms Rmn"/>
      <family val="0"/>
    </font>
    <font>
      <sz val="10"/>
      <name val="MS Serif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 val="single"/>
      <sz val="12"/>
      <color indexed="12"/>
      <name val="Times New Roman"/>
      <family val="1"/>
    </font>
    <font>
      <sz val="12"/>
      <name val="??"/>
      <family val="1"/>
    </font>
    <font>
      <sz val="10"/>
      <name val="?? ??"/>
      <family val="1"/>
    </font>
    <font>
      <sz val="11"/>
      <color indexed="62"/>
      <name val="Calibri"/>
      <family val="2"/>
    </font>
    <font>
      <b/>
      <sz val="12"/>
      <color indexed="12"/>
      <name val=".VnTime"/>
      <family val="2"/>
    </font>
    <font>
      <u val="single"/>
      <sz val="10"/>
      <color indexed="12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12"/>
      <name val="Arial"/>
      <family val="2"/>
    </font>
    <font>
      <sz val="11"/>
      <color indexed="52"/>
      <name val="Calibri"/>
      <family val="2"/>
    </font>
    <font>
      <sz val="10"/>
      <name val=".VnAvant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MS Sans Serif"/>
      <family val="2"/>
    </font>
    <font>
      <sz val="11"/>
      <name val="–¾’©"/>
      <family val="1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i/>
      <sz val="10"/>
      <name val="MS Sans Serif"/>
      <family val="2"/>
    </font>
    <font>
      <sz val="12"/>
      <name val="Times New Roman"/>
      <family val="1"/>
    </font>
    <font>
      <sz val="8"/>
      <name val="MS Sans Serif"/>
      <family val="2"/>
    </font>
    <font>
      <sz val="10"/>
      <name val=".VnArial"/>
      <family val="2"/>
    </font>
    <font>
      <b/>
      <sz val="8"/>
      <color indexed="8"/>
      <name val="Helv"/>
      <family val="0"/>
    </font>
    <font>
      <sz val="8"/>
      <name val=".VnHelvetIns"/>
      <family val="2"/>
    </font>
    <font>
      <b/>
      <sz val="13"/>
      <color indexed="8"/>
      <name val=".VnTimeH"/>
      <family val="2"/>
    </font>
    <font>
      <b/>
      <sz val="18"/>
      <color indexed="56"/>
      <name val="Cambria"/>
      <family val="2"/>
    </font>
    <font>
      <sz val="10"/>
      <name val="VNI-Helve-Condense"/>
      <family val="0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뼻뮝"/>
      <family val="1"/>
    </font>
    <font>
      <sz val="10"/>
      <name val="명조"/>
      <family val="3"/>
    </font>
    <font>
      <sz val="10"/>
      <name val="굴림체"/>
      <family val="3"/>
    </font>
    <font>
      <sz val="12"/>
      <name val="宋体"/>
      <family val="0"/>
    </font>
    <font>
      <sz val="9"/>
      <name val="ＭＳ 明朝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.VnTimeH"/>
      <family val="2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gray125">
        <fgColor indexed="35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107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3" fontId="2" fillId="0" borderId="1">
      <alignment/>
      <protection/>
    </xf>
    <xf numFmtId="0" fontId="3" fillId="0" borderId="0">
      <alignment/>
      <protection/>
    </xf>
    <xf numFmtId="19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9" fontId="4" fillId="0" borderId="0" applyFont="0" applyFill="0" applyBorder="0" applyAlignment="0" applyProtection="0"/>
    <xf numFmtId="20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9" fillId="0" borderId="0" applyFont="0" applyFill="0" applyBorder="0" applyAlignment="0" applyProtection="0"/>
    <xf numFmtId="6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6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1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208" fontId="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1" fontId="16" fillId="0" borderId="1" applyBorder="0" applyAlignment="0">
      <protection/>
    </xf>
    <xf numFmtId="3" fontId="2" fillId="0" borderId="1">
      <alignment/>
      <protection/>
    </xf>
    <xf numFmtId="3" fontId="2" fillId="0" borderId="1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8" fillId="0" borderId="1" applyNumberFormat="0" applyFont="0" applyBorder="0">
      <alignment horizontal="left" indent="2"/>
      <protection/>
    </xf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2" borderId="0">
      <alignment/>
      <protection/>
    </xf>
    <xf numFmtId="0" fontId="20" fillId="2" borderId="0">
      <alignment/>
      <protection/>
    </xf>
    <xf numFmtId="0" fontId="18" fillId="0" borderId="1" applyNumberFormat="0" applyFont="0" applyBorder="0" applyAlignment="0"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4" fillId="0" borderId="0">
      <alignment/>
      <protection/>
    </xf>
    <xf numFmtId="0" fontId="22" fillId="2" borderId="0">
      <alignment/>
      <protection/>
    </xf>
    <xf numFmtId="0" fontId="23" fillId="0" borderId="0">
      <alignment wrapText="1"/>
      <protection/>
    </xf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181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1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28" fillId="0" borderId="0">
      <alignment horizontal="center" wrapText="1"/>
      <protection locked="0"/>
    </xf>
    <xf numFmtId="182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2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27" fillId="0" borderId="0">
      <alignment/>
      <protection/>
    </xf>
    <xf numFmtId="0" fontId="33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184" fontId="0" fillId="0" borderId="0" applyFill="0" applyBorder="0" applyAlignment="0">
      <protection/>
    </xf>
    <xf numFmtId="218" fontId="37" fillId="0" borderId="0" applyFill="0" applyBorder="0" applyAlignment="0">
      <protection/>
    </xf>
    <xf numFmtId="195" fontId="37" fillId="0" borderId="0" applyFill="0" applyBorder="0" applyAlignment="0">
      <protection/>
    </xf>
    <xf numFmtId="219" fontId="0" fillId="0" borderId="0" applyFill="0" applyBorder="0" applyAlignment="0">
      <protection/>
    </xf>
    <xf numFmtId="221" fontId="0" fillId="0" borderId="0" applyFill="0" applyBorder="0" applyAlignment="0">
      <protection/>
    </xf>
    <xf numFmtId="224" fontId="1" fillId="0" borderId="0" applyFill="0" applyBorder="0" applyAlignment="0">
      <protection/>
    </xf>
    <xf numFmtId="220" fontId="0" fillId="0" borderId="0" applyFill="0" applyBorder="0" applyAlignment="0">
      <protection/>
    </xf>
    <xf numFmtId="218" fontId="37" fillId="0" borderId="0" applyFill="0" applyBorder="0" applyAlignment="0">
      <protection/>
    </xf>
    <xf numFmtId="0" fontId="38" fillId="2" borderId="2" applyNumberFormat="0" applyAlignment="0" applyProtection="0"/>
    <xf numFmtId="0" fontId="39" fillId="21" borderId="3" applyNumberFormat="0" applyAlignment="0" applyProtection="0"/>
    <xf numFmtId="167" fontId="0" fillId="0" borderId="0" applyFont="0" applyFill="0" applyBorder="0" applyAlignment="0" applyProtection="0"/>
    <xf numFmtId="225" fontId="41" fillId="0" borderId="0">
      <alignment/>
      <protection/>
    </xf>
    <xf numFmtId="225" fontId="41" fillId="0" borderId="0">
      <alignment/>
      <protection/>
    </xf>
    <xf numFmtId="225" fontId="41" fillId="0" borderId="0">
      <alignment/>
      <protection/>
    </xf>
    <xf numFmtId="225" fontId="41" fillId="0" borderId="0">
      <alignment/>
      <protection/>
    </xf>
    <xf numFmtId="225" fontId="41" fillId="0" borderId="0">
      <alignment/>
      <protection/>
    </xf>
    <xf numFmtId="225" fontId="41" fillId="0" borderId="0">
      <alignment/>
      <protection/>
    </xf>
    <xf numFmtId="225" fontId="41" fillId="0" borderId="0">
      <alignment/>
      <protection/>
    </xf>
    <xf numFmtId="225" fontId="41" fillId="0" borderId="0">
      <alignment/>
      <protection/>
    </xf>
    <xf numFmtId="165" fontId="0" fillId="0" borderId="0" applyFont="0" applyFill="0" applyBorder="0" applyAlignment="0" applyProtection="0"/>
    <xf numFmtId="22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0" fillId="0" borderId="0" applyFont="0" applyFill="0" applyBorder="0" applyAlignment="0" applyProtection="0"/>
    <xf numFmtId="216" fontId="15" fillId="0" borderId="0">
      <alignment/>
      <protection/>
    </xf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2" fillId="0" borderId="0" applyNumberFormat="0" applyAlignment="0">
      <protection/>
    </xf>
    <xf numFmtId="185" fontId="31" fillId="0" borderId="0" applyFont="0" applyFill="0" applyBorder="0" applyAlignment="0" applyProtection="0"/>
    <xf numFmtId="211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18" fontId="37" fillId="0" borderId="0" applyFont="0" applyFill="0" applyBorder="0" applyAlignment="0" applyProtection="0"/>
    <xf numFmtId="171" fontId="0" fillId="0" borderId="0" applyFont="0" applyFill="0" applyBorder="0" applyAlignment="0" applyProtection="0"/>
    <xf numFmtId="214" fontId="4" fillId="0" borderId="0">
      <alignment/>
      <protection/>
    </xf>
    <xf numFmtId="0" fontId="4" fillId="0" borderId="0" applyFont="0" applyFill="0" applyBorder="0" applyAlignment="0" applyProtection="0"/>
    <xf numFmtId="14" fontId="43" fillId="0" borderId="0" applyFill="0" applyBorder="0" applyAlignment="0">
      <protection/>
    </xf>
    <xf numFmtId="226" fontId="44" fillId="0" borderId="0" applyFont="0" applyFill="0" applyBorder="0" applyAlignment="0" applyProtection="0"/>
    <xf numFmtId="227" fontId="44" fillId="0" borderId="0" applyFont="0" applyFill="0" applyBorder="0" applyAlignment="0" applyProtection="0"/>
    <xf numFmtId="209" fontId="9" fillId="0" borderId="0" applyFont="0" applyFill="0" applyBorder="0" applyAlignment="0" applyProtection="0"/>
    <xf numFmtId="190" fontId="4" fillId="0" borderId="0" applyFont="0" applyFill="0" applyBorder="0" applyAlignment="0" applyProtection="0"/>
    <xf numFmtId="215" fontId="4" fillId="0" borderId="0">
      <alignment/>
      <protection/>
    </xf>
    <xf numFmtId="3" fontId="0" fillId="0" borderId="0" applyFont="0" applyBorder="0" applyAlignment="0">
      <protection/>
    </xf>
    <xf numFmtId="224" fontId="1" fillId="0" borderId="0" applyFill="0" applyBorder="0" applyAlignment="0">
      <protection/>
    </xf>
    <xf numFmtId="218" fontId="37" fillId="0" borderId="0" applyFill="0" applyBorder="0" applyAlignment="0">
      <protection/>
    </xf>
    <xf numFmtId="224" fontId="1" fillId="0" borderId="0" applyFill="0" applyBorder="0" applyAlignment="0">
      <protection/>
    </xf>
    <xf numFmtId="220" fontId="0" fillId="0" borderId="0" applyFill="0" applyBorder="0" applyAlignment="0">
      <protection/>
    </xf>
    <xf numFmtId="218" fontId="37" fillId="0" borderId="0" applyFill="0" applyBorder="0" applyAlignment="0">
      <protection/>
    </xf>
    <xf numFmtId="0" fontId="45" fillId="0" borderId="0" applyNumberFormat="0" applyAlignment="0">
      <protection/>
    </xf>
    <xf numFmtId="0" fontId="46" fillId="0" borderId="0" applyNumberFormat="0" applyFill="0" applyBorder="0" applyAlignment="0" applyProtection="0"/>
    <xf numFmtId="3" fontId="0" fillId="0" borderId="0" applyFont="0" applyBorder="0" applyAlignment="0">
      <protection/>
    </xf>
    <xf numFmtId="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38" fontId="49" fillId="2" borderId="0" applyNumberFormat="0" applyBorder="0" applyAlignment="0" applyProtection="0"/>
    <xf numFmtId="0" fontId="50" fillId="22" borderId="0">
      <alignment/>
      <protection/>
    </xf>
    <xf numFmtId="0" fontId="51" fillId="0" borderId="4" applyNumberFormat="0" applyAlignment="0" applyProtection="0"/>
    <xf numFmtId="0" fontId="51" fillId="0" borderId="5">
      <alignment horizontal="left" vertical="center"/>
      <protection/>
    </xf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2" fillId="0" borderId="0" applyProtection="0">
      <alignment/>
    </xf>
    <xf numFmtId="0" fontId="51" fillId="0" borderId="0" applyProtection="0">
      <alignment/>
    </xf>
    <xf numFmtId="0" fontId="54" fillId="0" borderId="7">
      <alignment horizontal="center"/>
      <protection/>
    </xf>
    <xf numFmtId="0" fontId="54" fillId="0" borderId="0">
      <alignment horizontal="center"/>
      <protection/>
    </xf>
    <xf numFmtId="0" fontId="55" fillId="0" borderId="0" applyNumberFormat="0" applyFill="0" applyBorder="0" applyAlignment="0" applyProtection="0"/>
    <xf numFmtId="0" fontId="56" fillId="0" borderId="0">
      <alignment/>
      <protection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8" borderId="2" applyNumberFormat="0" applyAlignment="0" applyProtection="0"/>
    <xf numFmtId="10" fontId="49" fillId="23" borderId="1" applyNumberFormat="0" applyBorder="0" applyAlignment="0" applyProtection="0"/>
    <xf numFmtId="14" fontId="59" fillId="0" borderId="8" applyFont="0" applyBorder="0" applyAlignment="0"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24" fontId="1" fillId="0" borderId="0" applyFill="0" applyBorder="0" applyAlignment="0">
      <protection/>
    </xf>
    <xf numFmtId="218" fontId="37" fillId="0" borderId="0" applyFill="0" applyBorder="0" applyAlignment="0">
      <protection/>
    </xf>
    <xf numFmtId="224" fontId="1" fillId="0" borderId="0" applyFill="0" applyBorder="0" applyAlignment="0">
      <protection/>
    </xf>
    <xf numFmtId="220" fontId="0" fillId="0" borderId="0" applyFill="0" applyBorder="0" applyAlignment="0">
      <protection/>
    </xf>
    <xf numFmtId="218" fontId="37" fillId="0" borderId="0" applyFill="0" applyBorder="0" applyAlignment="0">
      <protection/>
    </xf>
    <xf numFmtId="0" fontId="63" fillId="0" borderId="9" applyNumberFormat="0" applyFill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7" fontId="64" fillId="0" borderId="10">
      <alignment/>
      <protection/>
    </xf>
    <xf numFmtId="178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1" fillId="0" borderId="0" applyNumberFormat="0" applyFont="0" applyFill="0" applyAlignment="0">
      <protection/>
    </xf>
    <xf numFmtId="0" fontId="65" fillId="24" borderId="0" applyNumberFormat="0" applyBorder="0" applyAlignment="0" applyProtection="0"/>
    <xf numFmtId="0" fontId="15" fillId="0" borderId="0">
      <alignment/>
      <protection/>
    </xf>
    <xf numFmtId="37" fontId="66" fillId="0" borderId="0">
      <alignment/>
      <protection/>
    </xf>
    <xf numFmtId="176" fontId="6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23" borderId="11" applyNumberFormat="0" applyFont="0" applyAlignment="0" applyProtection="0"/>
    <xf numFmtId="0" fontId="3" fillId="0" borderId="0">
      <alignment/>
      <protection/>
    </xf>
    <xf numFmtId="167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12" applyNumberFormat="0" applyAlignment="0" applyProtection="0"/>
    <xf numFmtId="14" fontId="28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24" fontId="1" fillId="0" borderId="0" applyFill="0" applyBorder="0" applyAlignment="0">
      <protection/>
    </xf>
    <xf numFmtId="218" fontId="37" fillId="0" borderId="0" applyFill="0" applyBorder="0" applyAlignment="0">
      <protection/>
    </xf>
    <xf numFmtId="224" fontId="1" fillId="0" borderId="0" applyFill="0" applyBorder="0" applyAlignment="0">
      <protection/>
    </xf>
    <xf numFmtId="220" fontId="0" fillId="0" borderId="0" applyFill="0" applyBorder="0" applyAlignment="0">
      <protection/>
    </xf>
    <xf numFmtId="218" fontId="37" fillId="0" borderId="0" applyFill="0" applyBorder="0" applyAlignment="0">
      <protection/>
    </xf>
    <xf numFmtId="0" fontId="72" fillId="0" borderId="0">
      <alignment/>
      <protection/>
    </xf>
    <xf numFmtId="0" fontId="44" fillId="0" borderId="0" applyNumberFormat="0" applyFont="0" applyFill="0" applyBorder="0" applyAlignment="0" applyProtection="0"/>
    <xf numFmtId="0" fontId="73" fillId="0" borderId="7">
      <alignment horizontal="center"/>
      <protection/>
    </xf>
    <xf numFmtId="0" fontId="74" fillId="25" borderId="0" applyNumberFormat="0" applyFont="0" applyBorder="0" applyAlignment="0">
      <protection/>
    </xf>
    <xf numFmtId="14" fontId="7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77" fillId="0" borderId="0">
      <alignment vertical="center"/>
      <protection/>
    </xf>
    <xf numFmtId="204" fontId="0" fillId="0" borderId="0" applyFont="0" applyFill="0" applyBorder="0" applyAlignment="0" applyProtection="0"/>
    <xf numFmtId="0" fontId="74" fillId="1" borderId="5" applyNumberFormat="0" applyFont="0" applyAlignment="0">
      <protection/>
    </xf>
    <xf numFmtId="0" fontId="55" fillId="0" borderId="0" applyNumberFormat="0" applyFill="0" applyBorder="0" applyAlignment="0" applyProtection="0"/>
    <xf numFmtId="0" fontId="78" fillId="0" borderId="0" applyNumberFormat="0" applyFill="0" applyBorder="0" applyAlignment="0">
      <protection/>
    </xf>
    <xf numFmtId="0" fontId="4" fillId="0" borderId="0">
      <alignment/>
      <protection/>
    </xf>
    <xf numFmtId="0" fontId="44" fillId="0" borderId="0" applyFont="0" applyFill="0" applyBorder="0" applyAlignment="0" applyProtection="0"/>
    <xf numFmtId="195" fontId="79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201" fontId="3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97" fontId="4" fillId="0" borderId="0" applyFont="0" applyFill="0" applyBorder="0" applyAlignment="0" applyProtection="0"/>
    <xf numFmtId="186" fontId="31" fillId="0" borderId="0" applyFont="0" applyFill="0" applyBorder="0" applyAlignment="0" applyProtection="0"/>
    <xf numFmtId="193" fontId="3" fillId="0" borderId="0" applyFont="0" applyFill="0" applyBorder="0" applyAlignment="0" applyProtection="0"/>
    <xf numFmtId="186" fontId="31" fillId="0" borderId="0" applyFont="0" applyFill="0" applyBorder="0" applyAlignment="0" applyProtection="0"/>
    <xf numFmtId="191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205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86" fontId="31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205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205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86" fontId="31" fillId="0" borderId="0" applyFont="0" applyFill="0" applyBorder="0" applyAlignment="0" applyProtection="0"/>
    <xf numFmtId="191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3" fillId="0" borderId="0">
      <alignment/>
      <protection/>
    </xf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9" fillId="0" borderId="0" applyFont="0" applyFill="0" applyBorder="0" applyAlignment="0" applyProtection="0"/>
    <xf numFmtId="186" fontId="31" fillId="0" borderId="0" applyFont="0" applyFill="0" applyBorder="0" applyAlignment="0" applyProtection="0"/>
    <xf numFmtId="195" fontId="79" fillId="0" borderId="0" applyFont="0" applyFill="0" applyBorder="0" applyAlignment="0" applyProtection="0"/>
    <xf numFmtId="186" fontId="31" fillId="0" borderId="0" applyFont="0" applyFill="0" applyBorder="0" applyAlignment="0" applyProtection="0"/>
    <xf numFmtId="195" fontId="79" fillId="0" borderId="0" applyFont="0" applyFill="0" applyBorder="0" applyAlignment="0" applyProtection="0"/>
    <xf numFmtId="191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201" fontId="3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97" fontId="4" fillId="0" borderId="0" applyFont="0" applyFill="0" applyBorder="0" applyAlignment="0" applyProtection="0"/>
    <xf numFmtId="193" fontId="3" fillId="0" borderId="0" applyFont="0" applyFill="0" applyBorder="0" applyAlignment="0" applyProtection="0"/>
    <xf numFmtId="186" fontId="31" fillId="0" borderId="0" applyFont="0" applyFill="0" applyBorder="0" applyAlignment="0" applyProtection="0"/>
    <xf numFmtId="191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" fillId="0" borderId="13" applyNumberFormat="0" applyFont="0" applyFill="0" applyAlignment="0" applyProtection="0"/>
    <xf numFmtId="191" fontId="0" fillId="0" borderId="0" applyFont="0" applyFill="0" applyBorder="0" applyAlignment="0" applyProtection="0"/>
    <xf numFmtId="0" fontId="3" fillId="0" borderId="0">
      <alignment/>
      <protection/>
    </xf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9" fillId="0" borderId="0" applyFont="0" applyFill="0" applyBorder="0" applyAlignment="0" applyProtection="0"/>
    <xf numFmtId="201" fontId="3" fillId="0" borderId="0" applyFont="0" applyFill="0" applyBorder="0" applyAlignment="0" applyProtection="0"/>
    <xf numFmtId="195" fontId="79" fillId="0" borderId="0" applyFont="0" applyFill="0" applyBorder="0" applyAlignment="0" applyProtection="0"/>
    <xf numFmtId="186" fontId="31" fillId="0" borderId="0" applyFont="0" applyFill="0" applyBorder="0" applyAlignment="0" applyProtection="0"/>
    <xf numFmtId="195" fontId="79" fillId="0" borderId="0" applyFont="0" applyFill="0" applyBorder="0" applyAlignment="0" applyProtection="0"/>
    <xf numFmtId="201" fontId="3" fillId="0" borderId="0" applyFont="0" applyFill="0" applyBorder="0" applyAlignment="0" applyProtection="0"/>
    <xf numFmtId="186" fontId="31" fillId="0" borderId="0" applyFont="0" applyFill="0" applyBorder="0" applyAlignment="0" applyProtection="0"/>
    <xf numFmtId="201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191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95" fontId="79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201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9" fillId="0" borderId="0" applyFont="0" applyFill="0" applyBorder="0" applyAlignment="0" applyProtection="0"/>
    <xf numFmtId="201" fontId="3" fillId="0" borderId="0" applyFont="0" applyFill="0" applyBorder="0" applyAlignment="0" applyProtection="0"/>
    <xf numFmtId="186" fontId="31" fillId="0" borderId="0" applyFont="0" applyFill="0" applyBorder="0" applyAlignment="0" applyProtection="0"/>
    <xf numFmtId="195" fontId="79" fillId="0" borderId="0" applyFont="0" applyFill="0" applyBorder="0" applyAlignment="0" applyProtection="0"/>
    <xf numFmtId="186" fontId="31" fillId="0" borderId="0" applyFont="0" applyFill="0" applyBorder="0" applyAlignment="0" applyProtection="0"/>
    <xf numFmtId="195" fontId="79" fillId="0" borderId="0" applyFont="0" applyFill="0" applyBorder="0" applyAlignment="0" applyProtection="0"/>
    <xf numFmtId="191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4" fontId="0" fillId="0" borderId="0" applyFont="0" applyFill="0" applyBorder="0" applyAlignment="0" applyProtection="0"/>
    <xf numFmtId="40" fontId="80" fillId="0" borderId="0" applyBorder="0">
      <alignment horizontal="right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92" fontId="31" fillId="0" borderId="14">
      <alignment horizontal="right" vertical="center"/>
      <protection/>
    </xf>
    <xf numFmtId="188" fontId="25" fillId="0" borderId="14">
      <alignment horizontal="right" vertical="center"/>
      <protection/>
    </xf>
    <xf numFmtId="6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188" fontId="25" fillId="0" borderId="14">
      <alignment horizontal="right" vertical="center"/>
      <protection/>
    </xf>
    <xf numFmtId="0" fontId="81" fillId="0" borderId="0">
      <alignment horizontal="center" vertical="center" wrapText="1"/>
      <protection/>
    </xf>
    <xf numFmtId="49" fontId="43" fillId="0" borderId="0" applyFill="0" applyBorder="0" applyAlignment="0">
      <protection/>
    </xf>
    <xf numFmtId="223" fontId="4" fillId="0" borderId="0" applyFill="0" applyBorder="0" applyAlignment="0">
      <protection/>
    </xf>
    <xf numFmtId="217" fontId="4" fillId="0" borderId="0" applyFill="0" applyBorder="0" applyAlignment="0">
      <protection/>
    </xf>
    <xf numFmtId="180" fontId="25" fillId="0" borderId="14">
      <alignment horizontal="center"/>
      <protection/>
    </xf>
    <xf numFmtId="0" fontId="3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" fontId="82" fillId="0" borderId="15" applyNumberFormat="0" applyBorder="0" applyAlignment="0">
      <protection/>
    </xf>
    <xf numFmtId="0" fontId="83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175" fontId="84" fillId="0" borderId="0">
      <alignment/>
      <protection/>
    </xf>
    <xf numFmtId="187" fontId="25" fillId="0" borderId="1">
      <alignment/>
      <protection/>
    </xf>
    <xf numFmtId="3" fontId="31" fillId="0" borderId="0" applyNumberFormat="0" applyBorder="0" applyAlignment="0" applyProtection="0"/>
    <xf numFmtId="3" fontId="16" fillId="0" borderId="0">
      <alignment/>
      <protection locked="0"/>
    </xf>
    <xf numFmtId="0" fontId="85" fillId="26" borderId="1">
      <alignment horizontal="left" vertical="center"/>
      <protection/>
    </xf>
    <xf numFmtId="5" fontId="86" fillId="0" borderId="16">
      <alignment horizontal="left" vertical="top"/>
      <protection/>
    </xf>
    <xf numFmtId="5" fontId="3" fillId="0" borderId="17">
      <alignment horizontal="left" vertical="top"/>
      <protection/>
    </xf>
    <xf numFmtId="0" fontId="87" fillId="0" borderId="17">
      <alignment horizontal="left" vertical="center"/>
      <protection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77" fillId="0" borderId="0">
      <alignment vertical="center"/>
      <protection/>
    </xf>
    <xf numFmtId="40" fontId="91" fillId="0" borderId="0" applyFont="0" applyFill="0" applyBorder="0" applyAlignment="0" applyProtection="0"/>
    <xf numFmtId="38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92" fillId="0" borderId="0">
      <alignment/>
      <protection/>
    </xf>
    <xf numFmtId="0" fontId="93" fillId="0" borderId="18">
      <alignment/>
      <protection/>
    </xf>
    <xf numFmtId="207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94" fillId="0" borderId="0">
      <alignment/>
      <protection/>
    </xf>
    <xf numFmtId="0" fontId="1" fillId="0" borderId="0">
      <alignment/>
      <protection/>
    </xf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95" fillId="0" borderId="0">
      <alignment/>
      <protection/>
    </xf>
    <xf numFmtId="41" fontId="4" fillId="0" borderId="0" applyFont="0" applyFill="0" applyBorder="0" applyAlignment="0" applyProtection="0"/>
    <xf numFmtId="0" fontId="96" fillId="0" borderId="0">
      <alignment/>
      <protection/>
    </xf>
    <xf numFmtId="173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77" fillId="0" borderId="0" xfId="286" applyFont="1" applyAlignment="1">
      <alignment horizontal="centerContinuous"/>
      <protection/>
    </xf>
    <xf numFmtId="0" fontId="77" fillId="0" borderId="0" xfId="286" applyFont="1" applyAlignment="1">
      <alignment horizontal="left"/>
      <protection/>
    </xf>
    <xf numFmtId="0" fontId="77" fillId="0" borderId="0" xfId="286" applyFont="1">
      <alignment/>
      <protection/>
    </xf>
    <xf numFmtId="0" fontId="97" fillId="0" borderId="0" xfId="286" applyFont="1" applyAlignment="1">
      <alignment horizontal="centerContinuous"/>
      <protection/>
    </xf>
    <xf numFmtId="0" fontId="98" fillId="0" borderId="0" xfId="286" applyFont="1" applyAlignment="1">
      <alignment horizontal="centerContinuous"/>
      <protection/>
    </xf>
    <xf numFmtId="0" fontId="97" fillId="0" borderId="0" xfId="286" applyFont="1">
      <alignment/>
      <protection/>
    </xf>
    <xf numFmtId="0" fontId="97" fillId="0" borderId="1" xfId="286" applyFont="1" applyBorder="1" applyAlignment="1">
      <alignment horizontal="center" vertical="center" wrapText="1"/>
      <protection/>
    </xf>
    <xf numFmtId="0" fontId="97" fillId="0" borderId="14" xfId="286" applyFont="1" applyBorder="1" applyAlignment="1">
      <alignment horizontal="center" vertical="center" wrapText="1"/>
      <protection/>
    </xf>
    <xf numFmtId="0" fontId="97" fillId="0" borderId="19" xfId="286" applyFont="1" applyBorder="1" applyAlignment="1">
      <alignment horizontal="center" vertical="center" wrapText="1"/>
      <protection/>
    </xf>
    <xf numFmtId="0" fontId="4" fillId="0" borderId="0" xfId="286">
      <alignment/>
      <protection/>
    </xf>
    <xf numFmtId="0" fontId="97" fillId="0" borderId="15" xfId="286" applyFont="1" applyBorder="1" applyAlignment="1">
      <alignment horizontal="center" vertical="top" wrapText="1"/>
      <protection/>
    </xf>
    <xf numFmtId="0" fontId="100" fillId="0" borderId="15" xfId="286" applyFont="1" applyBorder="1" applyAlignment="1">
      <alignment horizontal="left" wrapText="1"/>
      <protection/>
    </xf>
    <xf numFmtId="0" fontId="100" fillId="0" borderId="20" xfId="286" applyFont="1" applyBorder="1" applyAlignment="1">
      <alignment horizontal="left" wrapText="1"/>
      <protection/>
    </xf>
    <xf numFmtId="37" fontId="97" fillId="0" borderId="21" xfId="286" applyNumberFormat="1" applyFont="1" applyBorder="1" applyAlignment="1">
      <alignment/>
      <protection/>
    </xf>
    <xf numFmtId="37" fontId="97" fillId="0" borderId="15" xfId="286" applyNumberFormat="1" applyFont="1" applyBorder="1" applyAlignment="1">
      <alignment/>
      <protection/>
    </xf>
    <xf numFmtId="0" fontId="77" fillId="0" borderId="22" xfId="286" applyFont="1" applyBorder="1" applyAlignment="1">
      <alignment horizontal="center" vertical="top" wrapText="1"/>
      <protection/>
    </xf>
    <xf numFmtId="0" fontId="77" fillId="0" borderId="22" xfId="286" applyFont="1" applyBorder="1" applyAlignment="1">
      <alignment wrapText="1"/>
      <protection/>
    </xf>
    <xf numFmtId="0" fontId="77" fillId="0" borderId="23" xfId="286" applyFont="1" applyBorder="1" applyAlignment="1">
      <alignment wrapText="1"/>
      <protection/>
    </xf>
    <xf numFmtId="37" fontId="77" fillId="0" borderId="24" xfId="286" applyNumberFormat="1" applyFont="1" applyBorder="1" applyAlignment="1">
      <alignment/>
      <protection/>
    </xf>
    <xf numFmtId="37" fontId="77" fillId="0" borderId="22" xfId="286" applyNumberFormat="1" applyFont="1" applyBorder="1" applyAlignment="1">
      <alignment/>
      <protection/>
    </xf>
    <xf numFmtId="0" fontId="97" fillId="0" borderId="22" xfId="286" applyFont="1" applyBorder="1" applyAlignment="1">
      <alignment horizontal="center" vertical="top" wrapText="1"/>
      <protection/>
    </xf>
    <xf numFmtId="0" fontId="100" fillId="0" borderId="22" xfId="286" applyFont="1" applyBorder="1" applyAlignment="1">
      <alignment horizontal="left" wrapText="1"/>
      <protection/>
    </xf>
    <xf numFmtId="0" fontId="100" fillId="0" borderId="23" xfId="286" applyFont="1" applyBorder="1" applyAlignment="1">
      <alignment horizontal="left" wrapText="1"/>
      <protection/>
    </xf>
    <xf numFmtId="37" fontId="97" fillId="0" borderId="24" xfId="286" applyNumberFormat="1" applyFont="1" applyBorder="1" applyAlignment="1">
      <alignment/>
      <protection/>
    </xf>
    <xf numFmtId="37" fontId="97" fillId="0" borderId="22" xfId="286" applyNumberFormat="1" applyFont="1" applyBorder="1" applyAlignment="1">
      <alignment/>
      <protection/>
    </xf>
    <xf numFmtId="0" fontId="77" fillId="0" borderId="22" xfId="286" applyFont="1" applyBorder="1" applyAlignment="1">
      <alignment horizontal="justify" wrapText="1"/>
      <protection/>
    </xf>
    <xf numFmtId="0" fontId="77" fillId="0" borderId="23" xfId="286" applyFont="1" applyBorder="1" applyAlignment="1">
      <alignment horizontal="justify" wrapText="1"/>
      <protection/>
    </xf>
    <xf numFmtId="0" fontId="97" fillId="0" borderId="22" xfId="286" applyFont="1" applyBorder="1" applyAlignment="1">
      <alignment wrapText="1"/>
      <protection/>
    </xf>
    <xf numFmtId="0" fontId="97" fillId="0" borderId="23" xfId="286" applyFont="1" applyBorder="1" applyAlignment="1">
      <alignment wrapText="1"/>
      <protection/>
    </xf>
    <xf numFmtId="0" fontId="101" fillId="0" borderId="22" xfId="286" applyFont="1" applyBorder="1" applyAlignment="1">
      <alignment horizontal="center" vertical="top" wrapText="1"/>
      <protection/>
    </xf>
    <xf numFmtId="0" fontId="77" fillId="0" borderId="22" xfId="286" applyFont="1" applyBorder="1" applyAlignment="1">
      <alignment vertical="top" wrapText="1"/>
      <protection/>
    </xf>
    <xf numFmtId="37" fontId="97" fillId="0" borderId="25" xfId="286" applyNumberFormat="1" applyFont="1" applyBorder="1" applyAlignment="1">
      <alignment/>
      <protection/>
    </xf>
    <xf numFmtId="0" fontId="101" fillId="0" borderId="26" xfId="286" applyFont="1" applyBorder="1" applyAlignment="1">
      <alignment horizontal="center" vertical="top" wrapText="1"/>
      <protection/>
    </xf>
    <xf numFmtId="0" fontId="97" fillId="0" borderId="26" xfId="286" applyFont="1" applyBorder="1" applyAlignment="1">
      <alignment wrapText="1"/>
      <protection/>
    </xf>
    <xf numFmtId="0" fontId="97" fillId="0" borderId="27" xfId="286" applyFont="1" applyBorder="1" applyAlignment="1">
      <alignment wrapText="1"/>
      <protection/>
    </xf>
    <xf numFmtId="37" fontId="97" fillId="0" borderId="28" xfId="286" applyNumberFormat="1" applyFont="1" applyBorder="1" applyAlignment="1">
      <alignment/>
      <protection/>
    </xf>
    <xf numFmtId="37" fontId="97" fillId="0" borderId="26" xfId="286" applyNumberFormat="1" applyFont="1" applyBorder="1" applyAlignment="1">
      <alignment/>
      <protection/>
    </xf>
    <xf numFmtId="37" fontId="4" fillId="0" borderId="0" xfId="286" applyNumberFormat="1">
      <alignment/>
      <protection/>
    </xf>
    <xf numFmtId="0" fontId="97" fillId="0" borderId="1" xfId="286" applyFont="1" applyBorder="1" applyAlignment="1">
      <alignment horizontal="center" wrapText="1"/>
      <protection/>
    </xf>
    <xf numFmtId="0" fontId="97" fillId="0" borderId="14" xfId="286" applyFont="1" applyBorder="1" applyAlignment="1">
      <alignment horizontal="center" wrapText="1"/>
      <protection/>
    </xf>
    <xf numFmtId="0" fontId="97" fillId="0" borderId="19" xfId="286" applyFont="1" applyBorder="1" applyAlignment="1">
      <alignment horizontal="center" wrapText="1"/>
      <protection/>
    </xf>
    <xf numFmtId="0" fontId="77" fillId="0" borderId="15" xfId="286" applyFont="1" applyBorder="1" applyAlignment="1">
      <alignment horizontal="center" vertical="top" wrapText="1"/>
      <protection/>
    </xf>
    <xf numFmtId="0" fontId="77" fillId="0" borderId="15" xfId="286" applyFont="1" applyBorder="1" applyAlignment="1">
      <alignment horizontal="justify" vertical="top" wrapText="1"/>
      <protection/>
    </xf>
    <xf numFmtId="0" fontId="77" fillId="0" borderId="20" xfId="286" applyFont="1" applyBorder="1" applyAlignment="1">
      <alignment horizontal="justify" vertical="top" wrapText="1"/>
      <protection/>
    </xf>
    <xf numFmtId="37" fontId="77" fillId="0" borderId="21" xfId="286" applyNumberFormat="1" applyFont="1" applyBorder="1" applyAlignment="1">
      <alignment vertical="top" wrapText="1"/>
      <protection/>
    </xf>
    <xf numFmtId="37" fontId="77" fillId="0" borderId="15" xfId="286" applyNumberFormat="1" applyFont="1" applyBorder="1" applyAlignment="1">
      <alignment vertical="top" wrapText="1"/>
      <protection/>
    </xf>
    <xf numFmtId="0" fontId="77" fillId="0" borderId="22" xfId="286" applyFont="1" applyBorder="1" applyAlignment="1">
      <alignment horizontal="justify" vertical="top" wrapText="1"/>
      <protection/>
    </xf>
    <xf numFmtId="0" fontId="77" fillId="0" borderId="23" xfId="286" applyFont="1" applyBorder="1" applyAlignment="1">
      <alignment horizontal="justify" vertical="top" wrapText="1"/>
      <protection/>
    </xf>
    <xf numFmtId="37" fontId="77" fillId="0" borderId="24" xfId="286" applyNumberFormat="1" applyFont="1" applyBorder="1" applyAlignment="1">
      <alignment vertical="top" wrapText="1"/>
      <protection/>
    </xf>
    <xf numFmtId="37" fontId="77" fillId="0" borderId="22" xfId="286" applyNumberFormat="1" applyFont="1" applyBorder="1" applyAlignment="1">
      <alignment vertical="top" wrapText="1"/>
      <protection/>
    </xf>
    <xf numFmtId="0" fontId="77" fillId="0" borderId="23" xfId="286" applyFont="1" applyBorder="1" applyAlignment="1">
      <alignment vertical="top" wrapText="1"/>
      <protection/>
    </xf>
    <xf numFmtId="0" fontId="102" fillId="0" borderId="22" xfId="286" applyFont="1" applyBorder="1" applyAlignment="1">
      <alignment horizontal="center" vertical="top" wrapText="1"/>
      <protection/>
    </xf>
    <xf numFmtId="0" fontId="102" fillId="0" borderId="22" xfId="286" applyFont="1" applyBorder="1" applyAlignment="1">
      <alignment horizontal="justify" vertical="top" wrapText="1"/>
      <protection/>
    </xf>
    <xf numFmtId="0" fontId="102" fillId="0" borderId="23" xfId="286" applyFont="1" applyBorder="1" applyAlignment="1">
      <alignment horizontal="justify" vertical="top" wrapText="1"/>
      <protection/>
    </xf>
    <xf numFmtId="37" fontId="102" fillId="0" borderId="24" xfId="286" applyNumberFormat="1" applyFont="1" applyBorder="1" applyAlignment="1">
      <alignment vertical="top" wrapText="1"/>
      <protection/>
    </xf>
    <xf numFmtId="37" fontId="102" fillId="0" borderId="22" xfId="286" applyNumberFormat="1" applyFont="1" applyBorder="1" applyAlignment="1">
      <alignment vertical="top" wrapText="1"/>
      <protection/>
    </xf>
    <xf numFmtId="43" fontId="77" fillId="0" borderId="24" xfId="185" applyFont="1" applyBorder="1" applyAlignment="1">
      <alignment vertical="top" wrapText="1"/>
    </xf>
    <xf numFmtId="43" fontId="77" fillId="0" borderId="22" xfId="185" applyFont="1" applyBorder="1" applyAlignment="1">
      <alignment vertical="top" wrapText="1"/>
    </xf>
    <xf numFmtId="0" fontId="77" fillId="0" borderId="26" xfId="286" applyFont="1" applyBorder="1" applyAlignment="1">
      <alignment horizontal="center" vertical="top" wrapText="1"/>
      <protection/>
    </xf>
    <xf numFmtId="0" fontId="77" fillId="0" borderId="26" xfId="286" applyFont="1" applyBorder="1" applyAlignment="1">
      <alignment horizontal="justify" vertical="top" wrapText="1"/>
      <protection/>
    </xf>
    <xf numFmtId="0" fontId="77" fillId="0" borderId="27" xfId="286" applyFont="1" applyBorder="1" applyAlignment="1">
      <alignment horizontal="justify" vertical="top" wrapText="1"/>
      <protection/>
    </xf>
    <xf numFmtId="37" fontId="0" fillId="0" borderId="28" xfId="286" applyNumberFormat="1" applyFont="1" applyBorder="1" applyAlignment="1">
      <alignment vertical="top" wrapText="1"/>
      <protection/>
    </xf>
    <xf numFmtId="37" fontId="0" fillId="0" borderId="26" xfId="286" applyNumberFormat="1" applyFont="1" applyBorder="1" applyAlignment="1">
      <alignment vertical="top" wrapText="1"/>
      <protection/>
    </xf>
    <xf numFmtId="0" fontId="1" fillId="0" borderId="0" xfId="286" applyFont="1">
      <alignment/>
      <protection/>
    </xf>
    <xf numFmtId="0" fontId="97" fillId="0" borderId="0" xfId="0" applyFont="1" applyAlignment="1">
      <alignment/>
    </xf>
    <xf numFmtId="0" fontId="77" fillId="0" borderId="0" xfId="0" applyFont="1" applyAlignment="1">
      <alignment/>
    </xf>
    <xf numFmtId="0" fontId="97" fillId="0" borderId="1" xfId="0" applyFont="1" applyBorder="1" applyAlignment="1">
      <alignment horizontal="center" vertical="top" wrapText="1"/>
    </xf>
    <xf numFmtId="0" fontId="97" fillId="0" borderId="10" xfId="0" applyFont="1" applyBorder="1" applyAlignment="1">
      <alignment horizontal="center" vertical="top" wrapText="1"/>
    </xf>
    <xf numFmtId="0" fontId="97" fillId="0" borderId="10" xfId="0" applyFont="1" applyBorder="1" applyAlignment="1">
      <alignment vertical="top" wrapText="1"/>
    </xf>
    <xf numFmtId="0" fontId="77" fillId="0" borderId="10" xfId="0" applyFont="1" applyBorder="1" applyAlignment="1">
      <alignment horizontal="center" vertical="top" wrapText="1"/>
    </xf>
    <xf numFmtId="0" fontId="77" fillId="0" borderId="10" xfId="0" applyFont="1" applyBorder="1" applyAlignment="1">
      <alignment vertical="top" wrapText="1"/>
    </xf>
    <xf numFmtId="0" fontId="97" fillId="0" borderId="22" xfId="0" applyFont="1" applyBorder="1" applyAlignment="1">
      <alignment horizontal="center" vertical="top" wrapText="1"/>
    </xf>
    <xf numFmtId="0" fontId="77" fillId="0" borderId="22" xfId="0" applyFont="1" applyBorder="1" applyAlignment="1">
      <alignment vertical="top" wrapText="1"/>
    </xf>
    <xf numFmtId="0" fontId="77" fillId="0" borderId="22" xfId="0" applyFont="1" applyBorder="1" applyAlignment="1">
      <alignment horizontal="center" vertical="top" wrapText="1"/>
    </xf>
    <xf numFmtId="10" fontId="77" fillId="0" borderId="22" xfId="297" applyNumberFormat="1" applyFont="1" applyBorder="1" applyAlignment="1">
      <alignment vertical="top" wrapText="1"/>
    </xf>
    <xf numFmtId="0" fontId="97" fillId="0" borderId="22" xfId="0" applyFont="1" applyBorder="1" applyAlignment="1">
      <alignment vertical="top" wrapText="1"/>
    </xf>
    <xf numFmtId="2" fontId="77" fillId="0" borderId="22" xfId="0" applyNumberFormat="1" applyFont="1" applyBorder="1" applyAlignment="1">
      <alignment vertical="top" wrapText="1"/>
    </xf>
    <xf numFmtId="0" fontId="97" fillId="0" borderId="26" xfId="0" applyFont="1" applyBorder="1" applyAlignment="1">
      <alignment horizontal="center" vertical="top" wrapText="1"/>
    </xf>
    <xf numFmtId="0" fontId="77" fillId="0" borderId="26" xfId="0" applyFont="1" applyBorder="1" applyAlignment="1" quotePrefix="1">
      <alignment vertical="top" wrapText="1"/>
    </xf>
    <xf numFmtId="0" fontId="77" fillId="0" borderId="26" xfId="0" applyFont="1" applyBorder="1" applyAlignment="1">
      <alignment horizontal="center" vertical="top" wrapText="1"/>
    </xf>
    <xf numFmtId="10" fontId="77" fillId="0" borderId="26" xfId="297" applyNumberFormat="1" applyFont="1" applyBorder="1" applyAlignment="1">
      <alignment vertical="top" wrapText="1"/>
    </xf>
    <xf numFmtId="0" fontId="77" fillId="0" borderId="0" xfId="0" applyFont="1" applyAlignment="1">
      <alignment horizontal="centerContinuous"/>
    </xf>
  </cellXfs>
  <cellStyles count="1062">
    <cellStyle name="Normal" xfId="0"/>
    <cellStyle name="RowLevel_0" xfId="1"/>
    <cellStyle name="ColLevel_0" xfId="2"/>
    <cellStyle name="RowLevel_1" xfId="3"/>
    <cellStyle name="RowLevel_2" xfId="5"/>
    <cellStyle name="_x0001_" xfId="15"/>
    <cellStyle name="          &#13;&#10;shell=progman.exe&#13;&#10;m" xfId="16"/>
    <cellStyle name="#,##0" xfId="17"/>
    <cellStyle name=".d©y" xfId="18"/>
    <cellStyle name="??" xfId="19"/>
    <cellStyle name="?? [0.00]_      " xfId="20"/>
    <cellStyle name="?? [0]" xfId="21"/>
    <cellStyle name="???? [0.00]_      " xfId="22"/>
    <cellStyle name="????_      " xfId="23"/>
    <cellStyle name="???[0]_?? DI" xfId="24"/>
    <cellStyle name="???_?? DI" xfId="25"/>
    <cellStyle name="??[0]_BRE" xfId="26"/>
    <cellStyle name="??_      " xfId="27"/>
    <cellStyle name="_x0001_?¶æµ_x001B_ºß­ " xfId="28"/>
    <cellStyle name="_x0001_?¶æµ_x001B_ºß­_" xfId="29"/>
    <cellStyle name="_x0001_\Ô" xfId="30"/>
    <cellStyle name="_Book1" xfId="31"/>
    <cellStyle name="_Book1_BC 133-333-QII-07" xfId="32"/>
    <cellStyle name="_Book1_BC 133-333-QII-07 (version 1)" xfId="33"/>
    <cellStyle name="_Book1_BC133-333" xfId="34"/>
    <cellStyle name="_Book1_CDKTQIII20081" xfId="35"/>
    <cellStyle name="_Book1_CDKTQIV2008" xfId="36"/>
    <cellStyle name="_Book1_Q_I_2008" xfId="37"/>
    <cellStyle name="_ÿÿÿÿÿ" xfId="38"/>
    <cellStyle name="_ÿÿÿÿÿ_BC 133-333-QII-07" xfId="39"/>
    <cellStyle name="_ÿÿÿÿÿ_Ha - BC QIII-07" xfId="40"/>
    <cellStyle name="_ÿÿÿÿÿ_Ha - BC QIII-07_BC133-333" xfId="41"/>
    <cellStyle name="_ÿÿÿÿÿ_Ha - BC QIII-07_CDKTQIII20081" xfId="42"/>
    <cellStyle name="_ÿÿÿÿÿ_Ha - BC QIII-07_CDKTQIV2008" xfId="43"/>
    <cellStyle name="_ÿÿÿÿÿ_Ha - BC QIII-07_Q_I_2008" xfId="44"/>
    <cellStyle name="_ÿÿÿÿÿ_Ha BC QIV-07" xfId="45"/>
    <cellStyle name="_ÿÿÿÿÿ_Ha BC QIV-07_BC133-333" xfId="46"/>
    <cellStyle name="_ÿÿÿÿÿ_Ha BC QIV-07_CDKTQIII20081" xfId="47"/>
    <cellStyle name="_ÿÿÿÿÿ_Ha BC QIV-07_CDKTQIV2008" xfId="48"/>
    <cellStyle name="_ÿÿÿÿÿ_Ha BC QIV-07_Q_I_2008" xfId="49"/>
    <cellStyle name="_ÿÿÿÿÿ_KKCCDCVT QIV-07 CQCT" xfId="50"/>
    <cellStyle name="_ÿÿÿÿÿ_QIV-07-CQCT" xfId="51"/>
    <cellStyle name="_ÿÿÿÿÿ_QIV-07-CQCT_BC133-333" xfId="52"/>
    <cellStyle name="_ÿÿÿÿÿ_QIV-07-CQCT_CDKTQIII20081" xfId="53"/>
    <cellStyle name="_ÿÿÿÿÿ_QIV-07-CQCT_CDKTQIV2008" xfId="54"/>
    <cellStyle name="_ÿÿÿÿÿ_QIV-07-CQCT_Q_I_2008" xfId="55"/>
    <cellStyle name="_ÿÿÿÿÿ_TH_QT_QII.2007 dung" xfId="56"/>
    <cellStyle name="_ÿÿÿÿÿ_TH_QT_QII.2007 dung_BC133-333" xfId="57"/>
    <cellStyle name="_ÿÿÿÿÿ_TH_QT_QII.2007 dung_CDKTQIII20081" xfId="58"/>
    <cellStyle name="_ÿÿÿÿÿ_TH_QT_QII.2007 dung_CDKTQIV2008" xfId="59"/>
    <cellStyle name="_ÿÿÿÿÿ_TH_QT_QII.2007 dung_Q_I_2008" xfId="60"/>
    <cellStyle name="_ÿÿÿÿÿ_THKKCCDCVT QII-07" xfId="61"/>
    <cellStyle name="_x0001_¨c^ " xfId="62"/>
    <cellStyle name="_x0001_¨c^[" xfId="63"/>
    <cellStyle name="_x0001_¨c^_" xfId="64"/>
    <cellStyle name="_x0001_¨Œc^ " xfId="65"/>
    <cellStyle name="_x0001_¨Œc^[" xfId="66"/>
    <cellStyle name="_x0001_¨Œc^_" xfId="67"/>
    <cellStyle name="’Ê‰Ý [0.00]_laroux" xfId="68"/>
    <cellStyle name="’Ê‰Ý_laroux" xfId="69"/>
    <cellStyle name="_x0001_µÑTÖ " xfId="70"/>
    <cellStyle name="_x0001_µÑTÖ_" xfId="71"/>
    <cellStyle name="•W€_¯–ì" xfId="72"/>
    <cellStyle name="W_MARINE" xfId="73"/>
    <cellStyle name="0" xfId="74"/>
    <cellStyle name="0.0" xfId="75"/>
    <cellStyle name="0.00" xfId="76"/>
    <cellStyle name="1" xfId="77"/>
    <cellStyle name="1_TRUNG PMU 5" xfId="78"/>
    <cellStyle name="1_ÿÿÿÿÿ" xfId="79"/>
    <cellStyle name="_x0001_1¼„½(" xfId="80"/>
    <cellStyle name="_x0001_1¼½(" xfId="81"/>
    <cellStyle name="2" xfId="82"/>
    <cellStyle name="2_TRUNG PMU 5" xfId="83"/>
    <cellStyle name="2_ÿÿÿÿÿ" xfId="84"/>
    <cellStyle name="20" xfId="85"/>
    <cellStyle name="20% - Accent1" xfId="86"/>
    <cellStyle name="20% - Accent2" xfId="87"/>
    <cellStyle name="20% - Accent3" xfId="88"/>
    <cellStyle name="20% - Accent4" xfId="89"/>
    <cellStyle name="20% - Accent5" xfId="90"/>
    <cellStyle name="20% - Accent6" xfId="91"/>
    <cellStyle name="-2001" xfId="92"/>
    <cellStyle name="3" xfId="93"/>
    <cellStyle name="4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6" xfId="101"/>
    <cellStyle name="6_BC133-333" xfId="102"/>
    <cellStyle name="6_CDKTQIII20081" xfId="103"/>
    <cellStyle name="6_CDKTQIV2008" xfId="104"/>
    <cellStyle name="6_Q_I_2008" xfId="105"/>
    <cellStyle name="60% - Accent1" xfId="106"/>
    <cellStyle name="60% - Accent2" xfId="107"/>
    <cellStyle name="60% - Accent3" xfId="108"/>
    <cellStyle name="60% - Accent4" xfId="109"/>
    <cellStyle name="60% - Accent5" xfId="110"/>
    <cellStyle name="60% - Accent6" xfId="111"/>
    <cellStyle name="9" xfId="112"/>
    <cellStyle name="9_BC133-333" xfId="113"/>
    <cellStyle name="9_CDKTQIII20081" xfId="114"/>
    <cellStyle name="9_CDKTQIV2008" xfId="115"/>
    <cellStyle name="9_Q_I_2008" xfId="116"/>
    <cellStyle name="_x0001_Å»_x001E_´ " xfId="117"/>
    <cellStyle name="_x0001_Å»_x001E_´_" xfId="118"/>
    <cellStyle name="Accent1" xfId="119"/>
    <cellStyle name="Accent2" xfId="120"/>
    <cellStyle name="Accent3" xfId="121"/>
    <cellStyle name="Accent4" xfId="122"/>
    <cellStyle name="Accent5" xfId="123"/>
    <cellStyle name="Accent6" xfId="124"/>
    <cellStyle name="ÅëÈ­ [0]_      " xfId="125"/>
    <cellStyle name="AeE­ [0]_INQUIRY ¿?¾÷AßAø " xfId="126"/>
    <cellStyle name="ÅëÈ­ [0]_laroux" xfId="127"/>
    <cellStyle name="ÅëÈ­_      " xfId="128"/>
    <cellStyle name="AeE­_INQUIRY ¿?¾÷AßAø " xfId="129"/>
    <cellStyle name="ÅëÈ­_laroux" xfId="130"/>
    <cellStyle name="args.style" xfId="131"/>
    <cellStyle name="ÄÞ¸¶ [0]_      " xfId="132"/>
    <cellStyle name="AÞ¸¶ [0]_INQUIRY ¿?¾÷AßAø " xfId="133"/>
    <cellStyle name="ÄÞ¸¶ [0]_laroux" xfId="134"/>
    <cellStyle name="ÄÞ¸¶_      " xfId="135"/>
    <cellStyle name="AÞ¸¶_INQUIRY ¿?¾÷AßAø " xfId="136"/>
    <cellStyle name="ÄÞ¸¶_laroux" xfId="137"/>
    <cellStyle name="Bad" xfId="138"/>
    <cellStyle name="Body" xfId="139"/>
    <cellStyle name="C?AØ_¿?¾÷CoE² " xfId="140"/>
    <cellStyle name="C~1" xfId="141"/>
    <cellStyle name="Ç¥ÁØ_´çÃÊ±¸ÀÔ»ý»ê" xfId="142"/>
    <cellStyle name="C￥AØ_¿μ¾÷CoE² " xfId="143"/>
    <cellStyle name="Ç¥ÁØ_£Ò£Ã°üÁ¦ÀÛ" xfId="144"/>
    <cellStyle name="C￥AØ_5-1±¤°i " xfId="145"/>
    <cellStyle name="Ç¥ÁØ_6" xfId="146"/>
    <cellStyle name="C￥AØ_Ay°eC￥(2¿u) " xfId="147"/>
    <cellStyle name="Ç¥ÁØ_Áý°èÇ¥_1" xfId="148"/>
    <cellStyle name="C￥AØ_CoAo¹yAI °A¾×¿ⓒ½A " xfId="149"/>
    <cellStyle name="Ç¥ÁØ_ESCº¸°í" xfId="150"/>
    <cellStyle name="C￥AØ_Sheet1_¿μ¾÷CoE² " xfId="151"/>
    <cellStyle name="Ç¥ÁØ_Sheet1_£Ò£Ã°üÁ¦ÀÛÇöÈ²" xfId="152"/>
    <cellStyle name="C￥AØ_Sheet1_0N-HANDLING " xfId="153"/>
    <cellStyle name="Ç¥ÁØ_Sheet1_¼­¿ï-¾È»ê" xfId="154"/>
    <cellStyle name="C￥AØ_Sheet1_Ay°eC￥(2¿u) " xfId="155"/>
    <cellStyle name="Ç¥ÁØ_Sheet1_laroux" xfId="156"/>
    <cellStyle name="Calc Currency (0)" xfId="157"/>
    <cellStyle name="Calc Currency (2)" xfId="158"/>
    <cellStyle name="Calc Percent (0)" xfId="159"/>
    <cellStyle name="Calc Percent (1)" xfId="160"/>
    <cellStyle name="Calc Percent (2)" xfId="161"/>
    <cellStyle name="Calc Units (0)" xfId="162"/>
    <cellStyle name="Calc Units (1)" xfId="163"/>
    <cellStyle name="Calc Units (2)" xfId="164"/>
    <cellStyle name="Calculation" xfId="165"/>
    <cellStyle name="Check Cell" xfId="166"/>
    <cellStyle name="Comma" xfId="167"/>
    <cellStyle name="Comma  - Style1" xfId="168"/>
    <cellStyle name="Comma  - Style2" xfId="169"/>
    <cellStyle name="Comma  - Style3" xfId="170"/>
    <cellStyle name="Comma  - Style4" xfId="171"/>
    <cellStyle name="Comma  - Style5" xfId="172"/>
    <cellStyle name="Comma  - Style6" xfId="173"/>
    <cellStyle name="Comma  - Style7" xfId="174"/>
    <cellStyle name="Comma  - Style8" xfId="175"/>
    <cellStyle name="Comma [0]" xfId="176"/>
    <cellStyle name="Comma [00]" xfId="177"/>
    <cellStyle name="Comma 2" xfId="178"/>
    <cellStyle name="Comma 3" xfId="179"/>
    <cellStyle name="Comma 3 2" xfId="180"/>
    <cellStyle name="Comma 4" xfId="181"/>
    <cellStyle name="Comma 4 2" xfId="182"/>
    <cellStyle name="Comma 5" xfId="183"/>
    <cellStyle name="comma zerodec" xfId="184"/>
    <cellStyle name="Comma_Bcao tai chinh tom tat QIV2008" xfId="185"/>
    <cellStyle name="Comma0" xfId="186"/>
    <cellStyle name="Copied" xfId="187"/>
    <cellStyle name="Cࡵrrency_Sheet1_PRODUCTĠ" xfId="188"/>
    <cellStyle name="_x0001_CS_x0006_RMO[" xfId="189"/>
    <cellStyle name="_x0001_CS_x0006_RMO_" xfId="190"/>
    <cellStyle name="Currency" xfId="191"/>
    <cellStyle name="Currency [0]" xfId="192"/>
    <cellStyle name="Currency [00]" xfId="193"/>
    <cellStyle name="Currency0" xfId="194"/>
    <cellStyle name="Currency1" xfId="195"/>
    <cellStyle name="Date" xfId="196"/>
    <cellStyle name="Date Short" xfId="197"/>
    <cellStyle name="Dezimal [0]_NEGS" xfId="198"/>
    <cellStyle name="Dezimal_NEGS" xfId="199"/>
    <cellStyle name="_x0001_dÏÈ¹ " xfId="200"/>
    <cellStyle name="_x0001_dÏÈ¹_" xfId="201"/>
    <cellStyle name="Dollar (zero dec)" xfId="202"/>
    <cellStyle name="e" xfId="203"/>
    <cellStyle name="Enter Currency (0)" xfId="204"/>
    <cellStyle name="Enter Currency (2)" xfId="205"/>
    <cellStyle name="Enter Units (0)" xfId="206"/>
    <cellStyle name="Enter Units (1)" xfId="207"/>
    <cellStyle name="Enter Units (2)" xfId="208"/>
    <cellStyle name="Entered" xfId="209"/>
    <cellStyle name="Explanatory Text" xfId="210"/>
    <cellStyle name="f" xfId="211"/>
    <cellStyle name="Fixed" xfId="212"/>
    <cellStyle name="Followed Hyperlink" xfId="213"/>
    <cellStyle name="Good" xfId="214"/>
    <cellStyle name="Grey" xfId="215"/>
    <cellStyle name="Head 1" xfId="216"/>
    <cellStyle name="Header1" xfId="217"/>
    <cellStyle name="Header2" xfId="218"/>
    <cellStyle name="Heading 1" xfId="219"/>
    <cellStyle name="Heading 2" xfId="220"/>
    <cellStyle name="Heading 3" xfId="221"/>
    <cellStyle name="Heading 4" xfId="222"/>
    <cellStyle name="HEADING1" xfId="223"/>
    <cellStyle name="HEADING2" xfId="224"/>
    <cellStyle name="HEADINGS" xfId="225"/>
    <cellStyle name="HEADINGSTOP" xfId="226"/>
    <cellStyle name="Hyperlink" xfId="227"/>
    <cellStyle name="_x0001_í½?" xfId="228"/>
    <cellStyle name="_x0001_íå_x001B_ô " xfId="229"/>
    <cellStyle name="_x0001_íå_x001B_ô_" xfId="230"/>
    <cellStyle name="Input" xfId="231"/>
    <cellStyle name="Input [yellow]" xfId="232"/>
    <cellStyle name="jj/mm/00" xfId="233"/>
    <cellStyle name="k_TONG HOP KINH PHI" xfId="234"/>
    <cellStyle name="k_ÿÿÿÿÿ" xfId="235"/>
    <cellStyle name="k_ÿÿÿÿÿ_1" xfId="236"/>
    <cellStyle name="k_ÿÿÿÿÿ_2" xfId="237"/>
    <cellStyle name="k_ÿÿÿÿÿ_BC133-333" xfId="238"/>
    <cellStyle name="k_ÿÿÿÿÿ_CDKTQIII20081" xfId="239"/>
    <cellStyle name="k_ÿÿÿÿÿ_CDKTQIV2008" xfId="240"/>
    <cellStyle name="k_ÿÿÿÿÿ_Q_I_2008" xfId="241"/>
    <cellStyle name="Link Currency (0)" xfId="242"/>
    <cellStyle name="Link Currency (2)" xfId="243"/>
    <cellStyle name="Link Units (0)" xfId="244"/>
    <cellStyle name="Link Units (1)" xfId="245"/>
    <cellStyle name="Link Units (2)" xfId="246"/>
    <cellStyle name="Linked Cell" xfId="247"/>
    <cellStyle name="Millares [0]_Well Timing" xfId="248"/>
    <cellStyle name="Millares_Well Timing" xfId="249"/>
    <cellStyle name="moi" xfId="250"/>
    <cellStyle name="Moneda [0]_Well Timing" xfId="251"/>
    <cellStyle name="Moneda_Well Timing" xfId="252"/>
    <cellStyle name="Monétaire [0]_TARIFFS DB" xfId="253"/>
    <cellStyle name="Monétaire_TARIFFS DB" xfId="254"/>
    <cellStyle name="n" xfId="255"/>
    <cellStyle name="Neutral" xfId="256"/>
    <cellStyle name="New Times Roman" xfId="257"/>
    <cellStyle name="no dec" xfId="258"/>
    <cellStyle name="Normal - Style1" xfId="259"/>
    <cellStyle name="Normal 10" xfId="260"/>
    <cellStyle name="Normal 11" xfId="261"/>
    <cellStyle name="Normal 12" xfId="262"/>
    <cellStyle name="Normal 13" xfId="263"/>
    <cellStyle name="Normal 14" xfId="264"/>
    <cellStyle name="Normal 15" xfId="265"/>
    <cellStyle name="Normal 16" xfId="266"/>
    <cellStyle name="Normal 17" xfId="267"/>
    <cellStyle name="Normal 18" xfId="268"/>
    <cellStyle name="Normal 19" xfId="269"/>
    <cellStyle name="Normal 2" xfId="270"/>
    <cellStyle name="Normal 20" xfId="271"/>
    <cellStyle name="Normal 21" xfId="272"/>
    <cellStyle name="Normal 22" xfId="273"/>
    <cellStyle name="Normal 23" xfId="274"/>
    <cellStyle name="Normal 24" xfId="275"/>
    <cellStyle name="Normal 25" xfId="276"/>
    <cellStyle name="Normal 26" xfId="277"/>
    <cellStyle name="Normal 27" xfId="278"/>
    <cellStyle name="Normal 3" xfId="279"/>
    <cellStyle name="Normal 4" xfId="280"/>
    <cellStyle name="Normal 5" xfId="281"/>
    <cellStyle name="Normal 6" xfId="282"/>
    <cellStyle name="Normal 7" xfId="283"/>
    <cellStyle name="Normal 8" xfId="284"/>
    <cellStyle name="Normal 9" xfId="285"/>
    <cellStyle name="Normal_Bcao tai chinh tom tat QIV2008" xfId="286"/>
    <cellStyle name="Normal1" xfId="287"/>
    <cellStyle name="Note" xfId="288"/>
    <cellStyle name="Ò&#13;Normal_123569" xfId="289"/>
    <cellStyle name="Œ…‹æØ‚è [0.00]_laroux" xfId="290"/>
    <cellStyle name="Œ…‹æØ‚è_laroux" xfId="291"/>
    <cellStyle name="oft Excel]&#13;&#10;Comment=open=/f ‚ðw’è‚·‚é‚ÆAƒ†[ƒU[’è‹`ŠÖ”‚ðŠÖ”“\‚è•t‚¯‚Ìˆê——‚É“o˜^‚·‚é‚±‚Æ‚ª‚Å‚«‚Ü‚·B&#13;&#10;Maximized" xfId="292"/>
    <cellStyle name="oft Excel]&#13;&#10;Comment=The open=/f lines load custom functions into the Paste Function list.&#13;&#10;Maximized=2&#13;&#10;Basics=1&#13;&#10;A" xfId="293"/>
    <cellStyle name="oft Excel]&#13;&#10;Comment=The open=/f lines load custom functions into the Paste Function list.&#13;&#10;Maximized=3&#13;&#10;Basics=1&#13;&#10;A" xfId="294"/>
    <cellStyle name="Output" xfId="295"/>
    <cellStyle name="per.style" xfId="296"/>
    <cellStyle name="Percent" xfId="297"/>
    <cellStyle name="Percent [0]" xfId="298"/>
    <cellStyle name="Percent [00]" xfId="299"/>
    <cellStyle name="Percent [2]" xfId="300"/>
    <cellStyle name="Percent 2" xfId="301"/>
    <cellStyle name="Percent 2 2" xfId="302"/>
    <cellStyle name="Percent 3" xfId="303"/>
    <cellStyle name="PrePop Currency (0)" xfId="304"/>
    <cellStyle name="PrePop Currency (2)" xfId="305"/>
    <cellStyle name="PrePop Units (0)" xfId="306"/>
    <cellStyle name="PrePop Units (1)" xfId="307"/>
    <cellStyle name="PrePop Units (2)" xfId="308"/>
    <cellStyle name="pricing" xfId="309"/>
    <cellStyle name="PSChar" xfId="310"/>
    <cellStyle name="PSHeading" xfId="311"/>
    <cellStyle name="regstoresfromspecstores" xfId="312"/>
    <cellStyle name="RevList" xfId="313"/>
    <cellStyle name="rlink_tiªn l­în_x001B_Hyperlink_TONG HOP KINH PHI" xfId="314"/>
    <cellStyle name="rmal_ADAdot" xfId="315"/>
    <cellStyle name="s]&#13;&#10;spooler=yes&#13;&#10;load=&#13;&#10;Beep=yes&#13;&#10;NullPort=None&#13;&#10;BorderWidth=3&#13;&#10;CursorBlinkRate=1200&#13;&#10;DoubleClickSpeed=452&#13;&#10;Programs=co" xfId="316"/>
    <cellStyle name="_x0001_sç?" xfId="317"/>
    <cellStyle name="serJet 1200 Series PCL 6" xfId="318"/>
    <cellStyle name="SHADEDSTORES" xfId="319"/>
    <cellStyle name="Siêu nối kết_Book1" xfId="320"/>
    <cellStyle name="specstores" xfId="321"/>
    <cellStyle name="Standard_NEGS" xfId="322"/>
    <cellStyle name="Style 1" xfId="323"/>
    <cellStyle name="Style 10" xfId="324"/>
    <cellStyle name="Style 100" xfId="325"/>
    <cellStyle name="Style 101" xfId="326"/>
    <cellStyle name="Style 102" xfId="327"/>
    <cellStyle name="Style 103" xfId="328"/>
    <cellStyle name="Style 104" xfId="329"/>
    <cellStyle name="Style 105" xfId="330"/>
    <cellStyle name="Style 106" xfId="331"/>
    <cellStyle name="Style 107" xfId="332"/>
    <cellStyle name="Style 108" xfId="333"/>
    <cellStyle name="Style 109" xfId="334"/>
    <cellStyle name="Style 11" xfId="335"/>
    <cellStyle name="Style 110" xfId="336"/>
    <cellStyle name="Style 111" xfId="337"/>
    <cellStyle name="Style 112" xfId="338"/>
    <cellStyle name="Style 113" xfId="339"/>
    <cellStyle name="Style 114" xfId="340"/>
    <cellStyle name="Style 115" xfId="341"/>
    <cellStyle name="Style 116" xfId="342"/>
    <cellStyle name="Style 117" xfId="343"/>
    <cellStyle name="Style 118" xfId="344"/>
    <cellStyle name="Style 119" xfId="345"/>
    <cellStyle name="Style 12" xfId="346"/>
    <cellStyle name="Style 120" xfId="347"/>
    <cellStyle name="Style 121" xfId="348"/>
    <cellStyle name="Style 122" xfId="349"/>
    <cellStyle name="Style 123" xfId="350"/>
    <cellStyle name="Style 124" xfId="351"/>
    <cellStyle name="Style 125" xfId="352"/>
    <cellStyle name="Style 126" xfId="353"/>
    <cellStyle name="Style 127" xfId="354"/>
    <cellStyle name="Style 128" xfId="355"/>
    <cellStyle name="Style 129" xfId="356"/>
    <cellStyle name="Style 13" xfId="357"/>
    <cellStyle name="Style 130" xfId="358"/>
    <cellStyle name="Style 131" xfId="359"/>
    <cellStyle name="Style 132" xfId="360"/>
    <cellStyle name="Style 133" xfId="361"/>
    <cellStyle name="Style 134" xfId="362"/>
    <cellStyle name="Style 14" xfId="363"/>
    <cellStyle name="Style 15" xfId="364"/>
    <cellStyle name="Style 16" xfId="365"/>
    <cellStyle name="Style 17" xfId="366"/>
    <cellStyle name="Style 18" xfId="367"/>
    <cellStyle name="Style 19" xfId="368"/>
    <cellStyle name="Style 2" xfId="369"/>
    <cellStyle name="Style 20" xfId="370"/>
    <cellStyle name="Style 21" xfId="371"/>
    <cellStyle name="Style 22" xfId="372"/>
    <cellStyle name="Style 23" xfId="373"/>
    <cellStyle name="Style 24" xfId="374"/>
    <cellStyle name="Style 25" xfId="375"/>
    <cellStyle name="Style 26" xfId="376"/>
    <cellStyle name="Style 27" xfId="377"/>
    <cellStyle name="Style 28" xfId="378"/>
    <cellStyle name="Style 29" xfId="379"/>
    <cellStyle name="Style 3" xfId="380"/>
    <cellStyle name="Style 30" xfId="381"/>
    <cellStyle name="Style 31" xfId="382"/>
    <cellStyle name="Style 32" xfId="383"/>
    <cellStyle name="Style 33" xfId="384"/>
    <cellStyle name="Style 34" xfId="385"/>
    <cellStyle name="Style 35" xfId="386"/>
    <cellStyle name="Style 36" xfId="387"/>
    <cellStyle name="Style 37" xfId="388"/>
    <cellStyle name="Style 38" xfId="389"/>
    <cellStyle name="Style 39" xfId="390"/>
    <cellStyle name="Style 4" xfId="391"/>
    <cellStyle name="Style 40" xfId="392"/>
    <cellStyle name="Style 41" xfId="393"/>
    <cellStyle name="Style 42" xfId="394"/>
    <cellStyle name="Style 43" xfId="395"/>
    <cellStyle name="Style 44" xfId="396"/>
    <cellStyle name="Style 45" xfId="397"/>
    <cellStyle name="Style 46" xfId="398"/>
    <cellStyle name="Style 47" xfId="399"/>
    <cellStyle name="Style 48" xfId="400"/>
    <cellStyle name="Style 49" xfId="401"/>
    <cellStyle name="Style 5" xfId="402"/>
    <cellStyle name="Style 50" xfId="403"/>
    <cellStyle name="Style 51" xfId="404"/>
    <cellStyle name="Style 52" xfId="405"/>
    <cellStyle name="Style 53" xfId="406"/>
    <cellStyle name="Style 54" xfId="407"/>
    <cellStyle name="Style 55" xfId="408"/>
    <cellStyle name="Style 56" xfId="409"/>
    <cellStyle name="Style 57" xfId="410"/>
    <cellStyle name="Style 58" xfId="411"/>
    <cellStyle name="Style 59" xfId="412"/>
    <cellStyle name="Style 6" xfId="413"/>
    <cellStyle name="Style 60" xfId="414"/>
    <cellStyle name="Style 61" xfId="415"/>
    <cellStyle name="Style 62" xfId="416"/>
    <cellStyle name="Style 63" xfId="417"/>
    <cellStyle name="Style 64" xfId="418"/>
    <cellStyle name="Style 65" xfId="419"/>
    <cellStyle name="Style 66" xfId="420"/>
    <cellStyle name="Style 67" xfId="421"/>
    <cellStyle name="Style 68" xfId="422"/>
    <cellStyle name="Style 69" xfId="423"/>
    <cellStyle name="Style 7" xfId="424"/>
    <cellStyle name="Style 70" xfId="425"/>
    <cellStyle name="Style 71" xfId="426"/>
    <cellStyle name="Style 72" xfId="427"/>
    <cellStyle name="Style 73" xfId="428"/>
    <cellStyle name="Style 74" xfId="429"/>
    <cellStyle name="Style 75" xfId="430"/>
    <cellStyle name="Style 76" xfId="431"/>
    <cellStyle name="Style 77" xfId="432"/>
    <cellStyle name="Style 78" xfId="433"/>
    <cellStyle name="Style 79" xfId="434"/>
    <cellStyle name="Style 8" xfId="435"/>
    <cellStyle name="Style 80" xfId="436"/>
    <cellStyle name="Style 81" xfId="437"/>
    <cellStyle name="Style 82" xfId="438"/>
    <cellStyle name="Style 83" xfId="439"/>
    <cellStyle name="Style 84" xfId="440"/>
    <cellStyle name="Style 85" xfId="441"/>
    <cellStyle name="Style 86" xfId="442"/>
    <cellStyle name="Style 87" xfId="443"/>
    <cellStyle name="Style 88" xfId="444"/>
    <cellStyle name="Style 89" xfId="445"/>
    <cellStyle name="Style 9" xfId="446"/>
    <cellStyle name="Style 90" xfId="447"/>
    <cellStyle name="Style 91" xfId="448"/>
    <cellStyle name="Style 92" xfId="449"/>
    <cellStyle name="Style 93" xfId="450"/>
    <cellStyle name="Style 94" xfId="451"/>
    <cellStyle name="Style 95" xfId="452"/>
    <cellStyle name="Style 96" xfId="453"/>
    <cellStyle name="Style 97" xfId="454"/>
    <cellStyle name="Style 98" xfId="455"/>
    <cellStyle name="Style 99" xfId="456"/>
    <cellStyle name="Subtotal" xfId="457"/>
    <cellStyle name="T" xfId="458"/>
    <cellStyle name="T_Bang TH gia tri do dang" xfId="459"/>
    <cellStyle name="T_Bang TH gia tri do dang_Bao Cao QII-25-07-2007" xfId="460"/>
    <cellStyle name="T_Bang TH gia tri do dang_BC 133-333-QII-07" xfId="461"/>
    <cellStyle name="T_Bang TH gia tri do dang_QIV-07-CQCT" xfId="462"/>
    <cellStyle name="T_Bang TH gia tri do dang_QIV-07-CQCT_BC133-333" xfId="463"/>
    <cellStyle name="T_Bang TH gia tri do dang_QIV-07-CQCT_CDKTQIII20081" xfId="464"/>
    <cellStyle name="T_Bang TH gia tri do dang_QIV-07-CQCT_CDKTQIV2008" xfId="465"/>
    <cellStyle name="T_Bang TH gia tri do dang_QIV-07-CQCT_Q_I_2008" xfId="466"/>
    <cellStyle name="T_Bang TH gia tri do dang_TH_QT_QII.2007 dung" xfId="467"/>
    <cellStyle name="T_Bang TH gia tri do dang_TH_QT_QII.2007 dung_BC133-333" xfId="468"/>
    <cellStyle name="T_Bang TH gia tri do dang_TH_QT_QII.2007 dung_CDKTQIII20081" xfId="469"/>
    <cellStyle name="T_Bang TH gia tri do dang_TH_QT_QII.2007 dung_CDKTQIV2008" xfId="470"/>
    <cellStyle name="T_Bang TH gia tri do dang_TH_QT_QII.2007 dung_Q_I_2008" xfId="471"/>
    <cellStyle name="T_Bao cao nam 2005 (T7-12)" xfId="472"/>
    <cellStyle name="T_Bao cao nam 2005 (T7-12)_Bao Cao QII-25-07-2007" xfId="473"/>
    <cellStyle name="T_Bao cao nam 2005 (T7-12)_BC 133-333-QII-07" xfId="474"/>
    <cellStyle name="T_Bao cao nam 2005 (T7-12)_QIV-07-CQCT" xfId="475"/>
    <cellStyle name="T_Bao cao nam 2005 (T7-12)_QIV-07-CQCT_BC133-333" xfId="476"/>
    <cellStyle name="T_Bao cao nam 2005 (T7-12)_QIV-07-CQCT_CDKTQIII20081" xfId="477"/>
    <cellStyle name="T_Bao cao nam 2005 (T7-12)_QIV-07-CQCT_CDKTQIV2008" xfId="478"/>
    <cellStyle name="T_Bao cao nam 2005 (T7-12)_QIV-07-CQCT_Q_I_2008" xfId="479"/>
    <cellStyle name="T_Bao cao nam 2005 (T7-12)_TH_QT_QII.2007 dung" xfId="480"/>
    <cellStyle name="T_Bao cao nam 2005 (T7-12)_TH_QT_QII.2007 dung_BC133-333" xfId="481"/>
    <cellStyle name="T_Bao cao nam 2005 (T7-12)_TH_QT_QII.2007 dung_CDKTQIII20081" xfId="482"/>
    <cellStyle name="T_Bao cao nam 2005 (T7-12)_TH_QT_QII.2007 dung_CDKTQIV2008" xfId="483"/>
    <cellStyle name="T_Bao cao nam 2005 (T7-12)_TH_QT_QII.2007 dung_Q_I_2008" xfId="484"/>
    <cellStyle name="T_Bao Cao QII-25-07-2007" xfId="485"/>
    <cellStyle name="T_BB05-2005.Gia co bo trai-HX" xfId="486"/>
    <cellStyle name="T_BB05-2005.Gia co bo trai-HX_Bao Cao QII-25-07-2007" xfId="487"/>
    <cellStyle name="T_BB05-2005.Gia co bo trai-HX_BC 133-333-QII-07" xfId="488"/>
    <cellStyle name="T_BB05-2005.Gia co bo trai-HX_QIV-07-CQCT" xfId="489"/>
    <cellStyle name="T_BB05-2005.Gia co bo trai-HX_QIV-07-CQCT_BC133-333" xfId="490"/>
    <cellStyle name="T_BB05-2005.Gia co bo trai-HX_QIV-07-CQCT_CDKTQIII20081" xfId="491"/>
    <cellStyle name="T_BB05-2005.Gia co bo trai-HX_QIV-07-CQCT_CDKTQIV2008" xfId="492"/>
    <cellStyle name="T_BB05-2005.Gia co bo trai-HX_QIV-07-CQCT_Q_I_2008" xfId="493"/>
    <cellStyle name="T_BB05-2005.Gia co bo trai-HX_TH_QT_QII.2007 dung" xfId="494"/>
    <cellStyle name="T_BB05-2005.Gia co bo trai-HX_TH_QT_QII.2007 dung_BC133-333" xfId="495"/>
    <cellStyle name="T_BB05-2005.Gia co bo trai-HX_TH_QT_QII.2007 dung_CDKTQIII20081" xfId="496"/>
    <cellStyle name="T_BB05-2005.Gia co bo trai-HX_TH_QT_QII.2007 dung_CDKTQIV2008" xfId="497"/>
    <cellStyle name="T_BB05-2005.Gia co bo trai-HX_TH_QT_QII.2007 dung_Q_I_2008" xfId="498"/>
    <cellStyle name="T_BC 133-333-QII-07" xfId="499"/>
    <cellStyle name="T_Book1" xfId="500"/>
    <cellStyle name="T_Book1_1" xfId="501"/>
    <cellStyle name="T_Book1_1_Bao Cao QII-25-07-2007" xfId="502"/>
    <cellStyle name="T_Book1_1_BC 133-333-QII-07" xfId="503"/>
    <cellStyle name="T_Book1_1_Ha - BC QIII-07" xfId="504"/>
    <cellStyle name="T_Book1_1_Ha - BC QIII-07_BC133-333" xfId="505"/>
    <cellStyle name="T_Book1_1_Ha - BC QIII-07_CDKTQIII20081" xfId="506"/>
    <cellStyle name="T_Book1_1_Ha - BC QIII-07_CDKTQIV2008" xfId="507"/>
    <cellStyle name="T_Book1_1_Ha - BC QIII-07_Q_I_2008" xfId="508"/>
    <cellStyle name="T_Book1_1_Ha BC QIV-07" xfId="509"/>
    <cellStyle name="T_Book1_1_Ha BC QIV-07_BC133-333" xfId="510"/>
    <cellStyle name="T_Book1_1_Ha BC QIV-07_CDKTQIII20081" xfId="511"/>
    <cellStyle name="T_Book1_1_Ha BC QIV-07_CDKTQIV2008" xfId="512"/>
    <cellStyle name="T_Book1_1_Ha BC QIV-07_Q_I_2008" xfId="513"/>
    <cellStyle name="T_Book1_1_QIV-07-CQCT" xfId="514"/>
    <cellStyle name="T_Book1_1_QIV-07-CQCT_BC133-333" xfId="515"/>
    <cellStyle name="T_Book1_1_QIV-07-CQCT_CDKTQIII20081" xfId="516"/>
    <cellStyle name="T_Book1_1_QIV-07-CQCT_CDKTQIV2008" xfId="517"/>
    <cellStyle name="T_Book1_1_QIV-07-CQCT_Q_I_2008" xfId="518"/>
    <cellStyle name="T_Book1_1_TH_QT_QII.2007 dung" xfId="519"/>
    <cellStyle name="T_Book1_1_TH_QT_QII.2007 dung_BC133-333" xfId="520"/>
    <cellStyle name="T_Book1_1_TH_QT_QII.2007 dung_CDKTQIII20081" xfId="521"/>
    <cellStyle name="T_Book1_1_TH_QT_QII.2007 dung_CDKTQIV2008" xfId="522"/>
    <cellStyle name="T_Book1_1_TH_QT_QII.2007 dung_Q_I_2008" xfId="523"/>
    <cellStyle name="T_Book1_BC 133-333-QII-07" xfId="524"/>
    <cellStyle name="T_Book1_Book1" xfId="525"/>
    <cellStyle name="T_Book1_Book1_BC133-333" xfId="526"/>
    <cellStyle name="T_Book1_Book1_CDKTQIII20081" xfId="527"/>
    <cellStyle name="T_Book1_Book1_CDKTQIV2008" xfId="528"/>
    <cellStyle name="T_Book1_Book1_Q_I_2008" xfId="529"/>
    <cellStyle name="T_Book1_Ha - BC QIII-07" xfId="530"/>
    <cellStyle name="T_Book1_Ha - BC QIII-07_BC133-333" xfId="531"/>
    <cellStyle name="T_Book1_Ha - BC QIII-07_CDKTQIII20081" xfId="532"/>
    <cellStyle name="T_Book1_Ha - BC QIII-07_CDKTQIV2008" xfId="533"/>
    <cellStyle name="T_Book1_Ha - BC QIII-07_Q_I_2008" xfId="534"/>
    <cellStyle name="T_Book1_Ha BC QIV-07" xfId="535"/>
    <cellStyle name="T_Book1_Ha BC QIV-07_BC133-333" xfId="536"/>
    <cellStyle name="T_Book1_Ha BC QIV-07_CDKTQIII20081" xfId="537"/>
    <cellStyle name="T_Book1_Ha BC QIV-07_CDKTQIV2008" xfId="538"/>
    <cellStyle name="T_Book1_Ha BC QIV-07_Q_I_2008" xfId="539"/>
    <cellStyle name="T_Book1_QIV-07-CQCT" xfId="540"/>
    <cellStyle name="T_Book1_QIV-07-CQCT_BC133-333" xfId="541"/>
    <cellStyle name="T_Book1_QIV-07-CQCT_CDKTQIII20081" xfId="542"/>
    <cellStyle name="T_Book1_QIV-07-CQCT_CDKTQIV2008" xfId="543"/>
    <cellStyle name="T_Book1_QIV-07-CQCT_Q_I_2008" xfId="544"/>
    <cellStyle name="T_Book1_TH_QT_QII.2007 dung" xfId="545"/>
    <cellStyle name="T_Book1_TH_QT_QII.2007 dung_BC133-333" xfId="546"/>
    <cellStyle name="T_Book1_TH_QT_QII.2007 dung_CDKTQIII20081" xfId="547"/>
    <cellStyle name="T_Book1_TH_QT_QII.2007 dung_CDKTQIV2008" xfId="548"/>
    <cellStyle name="T_Book1_TH_QT_QII.2007 dung_Q_I_2008" xfId="549"/>
    <cellStyle name="T_Book2" xfId="550"/>
    <cellStyle name="T_Book2_Bao Cao QII-25-07-2007" xfId="551"/>
    <cellStyle name="T_Book2_BC 133-333-QII-07" xfId="552"/>
    <cellStyle name="T_Book2_Ha - BC QIII-07" xfId="553"/>
    <cellStyle name="T_Book2_Ha - BC QIII-07_BC133-333" xfId="554"/>
    <cellStyle name="T_Book2_Ha - BC QIII-07_CDKTQIII20081" xfId="555"/>
    <cellStyle name="T_Book2_Ha - BC QIII-07_CDKTQIV2008" xfId="556"/>
    <cellStyle name="T_Book2_Ha - BC QIII-07_Q_I_2008" xfId="557"/>
    <cellStyle name="T_Book2_Ha BC QIV-07" xfId="558"/>
    <cellStyle name="T_Book2_Ha BC QIV-07_BC133-333" xfId="559"/>
    <cellStyle name="T_Book2_Ha BC QIV-07_CDKTQIII20081" xfId="560"/>
    <cellStyle name="T_Book2_Ha BC QIV-07_CDKTQIV2008" xfId="561"/>
    <cellStyle name="T_Book2_Ha BC QIV-07_Q_I_2008" xfId="562"/>
    <cellStyle name="T_Book2_QIV-07-CQCT" xfId="563"/>
    <cellStyle name="T_Book2_QIV-07-CQCT_BC133-333" xfId="564"/>
    <cellStyle name="T_Book2_QIV-07-CQCT_CDKTQIII20081" xfId="565"/>
    <cellStyle name="T_Book2_QIV-07-CQCT_CDKTQIV2008" xfId="566"/>
    <cellStyle name="T_Book2_QIV-07-CQCT_Q_I_2008" xfId="567"/>
    <cellStyle name="T_Book2_TH_QT_QII.2007 dung" xfId="568"/>
    <cellStyle name="T_Book2_TH_QT_QII.2007 dung_BC133-333" xfId="569"/>
    <cellStyle name="T_Book2_TH_QT_QII.2007 dung_CDKTQIII20081" xfId="570"/>
    <cellStyle name="T_Book2_TH_QT_QII.2007 dung_CDKTQIV2008" xfId="571"/>
    <cellStyle name="T_Book2_TH_QT_QII.2007 dung_Q_I_2008" xfId="572"/>
    <cellStyle name="T_Chi tiet 6 thang (Cong ty)" xfId="573"/>
    <cellStyle name="T_Chi tiet 6 thang (Cong ty)_BC 133-333-QII-07" xfId="574"/>
    <cellStyle name="T_Chi tiet 6 thang (Cong ty)_QIV-07-CQCT" xfId="575"/>
    <cellStyle name="T_Chi tiet 6 thang (Cong ty)_QIV-07-CQCT_BC133-333" xfId="576"/>
    <cellStyle name="T_Chi tiet 6 thang (Cong ty)_QIV-07-CQCT_CDKTQIII20081" xfId="577"/>
    <cellStyle name="T_Chi tiet 6 thang (Cong ty)_QIV-07-CQCT_CDKTQIV2008" xfId="578"/>
    <cellStyle name="T_Chi tiet 6 thang (Cong ty)_QIV-07-CQCT_Q_I_2008" xfId="579"/>
    <cellStyle name="T_Chi tiet 6 thang (Cong ty)_TH_QT_QII.2007 dung" xfId="580"/>
    <cellStyle name="T_Chi tiet 6 thang (Cong ty)_TH_QT_QII.2007 dung_BC133-333" xfId="581"/>
    <cellStyle name="T_Chi tiet 6 thang (Cong ty)_TH_QT_QII.2007 dung_CDKTQIII20081" xfId="582"/>
    <cellStyle name="T_Chi tiet 6 thang (Cong ty)_TH_QT_QII.2007 dung_CDKTQIV2008" xfId="583"/>
    <cellStyle name="T_Chi tiet 6 thang (Cong ty)_TH_QT_QII.2007 dung_Q_I_2008" xfId="584"/>
    <cellStyle name="T_Chi tiet D D cac cong trinh" xfId="585"/>
    <cellStyle name="T_Chi tiet D D cac cong trinh_Bao Cao QII-25-07-2007" xfId="586"/>
    <cellStyle name="T_Chi tiet D D cac cong trinh_BC 133-333-QII-07" xfId="587"/>
    <cellStyle name="T_Chi tiet D D cac cong trinh_QIV-07-CQCT" xfId="588"/>
    <cellStyle name="T_Chi tiet D D cac cong trinh_QIV-07-CQCT_BC133-333" xfId="589"/>
    <cellStyle name="T_Chi tiet D D cac cong trinh_QIV-07-CQCT_CDKTQIII20081" xfId="590"/>
    <cellStyle name="T_Chi tiet D D cac cong trinh_QIV-07-CQCT_CDKTQIV2008" xfId="591"/>
    <cellStyle name="T_Chi tiet D D cac cong trinh_QIV-07-CQCT_Q_I_2008" xfId="592"/>
    <cellStyle name="T_Chi tiet D D cac cong trinh_TH_QT_QII.2007 dung" xfId="593"/>
    <cellStyle name="T_Chi tiet D D cac cong trinh_TH_QT_QII.2007 dung_BC133-333" xfId="594"/>
    <cellStyle name="T_Chi tiet D D cac cong trinh_TH_QT_QII.2007 dung_CDKTQIII20081" xfId="595"/>
    <cellStyle name="T_Chi tiet D D cac cong trinh_TH_QT_QII.2007 dung_CDKTQIV2008" xfId="596"/>
    <cellStyle name="T_Chi tiet D D cac cong trinh_TH_QT_QII.2007 dung_Q_I_2008" xfId="597"/>
    <cellStyle name="T_Chi tiet D D den 30 thang 9" xfId="598"/>
    <cellStyle name="T_Chi tiet D D den 30 thang 9_Bao Cao QII-25-07-2007" xfId="599"/>
    <cellStyle name="T_Chi tiet D D den 30 thang 9_BC 133-333-QII-07" xfId="600"/>
    <cellStyle name="T_Chi tiet D D den 30 thang 9_QIV-07-CQCT" xfId="601"/>
    <cellStyle name="T_Chi tiet D D den 30 thang 9_QIV-07-CQCT_BC133-333" xfId="602"/>
    <cellStyle name="T_Chi tiet D D den 30 thang 9_QIV-07-CQCT_CDKTQIII20081" xfId="603"/>
    <cellStyle name="T_Chi tiet D D den 30 thang 9_QIV-07-CQCT_CDKTQIV2008" xfId="604"/>
    <cellStyle name="T_Chi tiet D D den 30 thang 9_QIV-07-CQCT_Q_I_2008" xfId="605"/>
    <cellStyle name="T_Chi tiet D D den 30 thang 9_TH_QT_QII.2007 dung" xfId="606"/>
    <cellStyle name="T_Chi tiet D D den 30 thang 9_TH_QT_QII.2007 dung_BC133-333" xfId="607"/>
    <cellStyle name="T_Chi tiet D D den 30 thang 9_TH_QT_QII.2007 dung_CDKTQIII20081" xfId="608"/>
    <cellStyle name="T_Chi tiet D D den 30 thang 9_TH_QT_QII.2007 dung_CDKTQIV2008" xfId="609"/>
    <cellStyle name="T_Chi tiet D D den 30 thang 9_TH_QT_QII.2007 dung_Q_I_2008" xfId="610"/>
    <cellStyle name="T_Chi tiet DD VD3" xfId="611"/>
    <cellStyle name="T_Chi tiet DD VD3_BC 133-333-QII-07" xfId="612"/>
    <cellStyle name="T_Chi tiet DD VD3_QIV-07-CQCT" xfId="613"/>
    <cellStyle name="T_Chi tiet DD VD3_QIV-07-CQCT_BC133-333" xfId="614"/>
    <cellStyle name="T_Chi tiet DD VD3_QIV-07-CQCT_CDKTQIII20081" xfId="615"/>
    <cellStyle name="T_Chi tiet DD VD3_QIV-07-CQCT_CDKTQIV2008" xfId="616"/>
    <cellStyle name="T_Chi tiet DD VD3_QIV-07-CQCT_Q_I_2008" xfId="617"/>
    <cellStyle name="T_Chi tiet DD VD3_TH_QT_QII.2007 dung" xfId="618"/>
    <cellStyle name="T_Chi tiet DD VD3_TH_QT_QII.2007 dung_BC133-333" xfId="619"/>
    <cellStyle name="T_Chi tiet DD VD3_TH_QT_QII.2007 dung_CDKTQIII20081" xfId="620"/>
    <cellStyle name="T_Chi tiet DD VD3_TH_QT_QII.2007 dung_CDKTQIV2008" xfId="621"/>
    <cellStyle name="T_Chi tiet DD VD3_TH_QT_QII.2007 dung_Q_I_2008" xfId="622"/>
    <cellStyle name="T_Chi tiet san luong 6 thang dau nam" xfId="623"/>
    <cellStyle name="T_Chi tiet san luong 6 thang dau nam_Bao Cao QII-25-07-2007" xfId="624"/>
    <cellStyle name="T_Chi tiet san luong 6 thang dau nam_BC 133-333-QII-07" xfId="625"/>
    <cellStyle name="T_Chi tiet san luong 6 thang dau nam_QIV-07-CQCT" xfId="626"/>
    <cellStyle name="T_Chi tiet san luong 6 thang dau nam_QIV-07-CQCT_BC133-333" xfId="627"/>
    <cellStyle name="T_Chi tiet san luong 6 thang dau nam_QIV-07-CQCT_CDKTQIII20081" xfId="628"/>
    <cellStyle name="T_Chi tiet san luong 6 thang dau nam_QIV-07-CQCT_CDKTQIV2008" xfId="629"/>
    <cellStyle name="T_Chi tiet san luong 6 thang dau nam_QIV-07-CQCT_Q_I_2008" xfId="630"/>
    <cellStyle name="T_Chi tiet san luong 6 thang dau nam_TH_QT_QII.2007 dung" xfId="631"/>
    <cellStyle name="T_Chi tiet san luong 6 thang dau nam_TH_QT_QII.2007 dung_BC133-333" xfId="632"/>
    <cellStyle name="T_Chi tiet san luong 6 thang dau nam_TH_QT_QII.2007 dung_CDKTQIII20081" xfId="633"/>
    <cellStyle name="T_Chi tiet san luong 6 thang dau nam_TH_QT_QII.2007 dung_CDKTQIV2008" xfId="634"/>
    <cellStyle name="T_Chi tiet san luong 6 thang dau nam_TH_QT_QII.2007 dung_Q_I_2008" xfId="635"/>
    <cellStyle name="T_Chi tiet TH-DD30.6.05 (Dung)" xfId="636"/>
    <cellStyle name="T_Chi tiet TH-DD30.6.05 (Dung)_BC 133-333-QII-07" xfId="637"/>
    <cellStyle name="T_Chi tiet TH-DD30.6.05 (Dung)_QIV-07-CQCT" xfId="638"/>
    <cellStyle name="T_Chi tiet TH-DD30.6.05 (Dung)_QIV-07-CQCT_BC133-333" xfId="639"/>
    <cellStyle name="T_Chi tiet TH-DD30.6.05 (Dung)_QIV-07-CQCT_CDKTQIII20081" xfId="640"/>
    <cellStyle name="T_Chi tiet TH-DD30.6.05 (Dung)_QIV-07-CQCT_CDKTQIV2008" xfId="641"/>
    <cellStyle name="T_Chi tiet TH-DD30.6.05 (Dung)_QIV-07-CQCT_Q_I_2008" xfId="642"/>
    <cellStyle name="T_Chi tiet TH-DD30.6.05 (Dung)_TH_QT_QII.2007 dung" xfId="643"/>
    <cellStyle name="T_Chi tiet TH-DD30.6.05 (Dung)_TH_QT_QII.2007 dung_BC133-333" xfId="644"/>
    <cellStyle name="T_Chi tiet TH-DD30.6.05 (Dung)_TH_QT_QII.2007 dung_CDKTQIII20081" xfId="645"/>
    <cellStyle name="T_Chi tiet TH-DD30.6.05 (Dung)_TH_QT_QII.2007 dung_CDKTQIV2008" xfId="646"/>
    <cellStyle name="T_Chi tiet TH-DD30.6.05 (Dung)_TH_QT_QII.2007 dung_Q_I_2008" xfId="647"/>
    <cellStyle name="T_Cong trinh Tuyen Quang theo DG moi" xfId="648"/>
    <cellStyle name="T_Cong trinh Tuyen Quang theo DG moi_BC 133-333-QII-07" xfId="649"/>
    <cellStyle name="T_Cong trinh Tuyen Quang theo DG moi_QIV-07-CQCT" xfId="650"/>
    <cellStyle name="T_Cong trinh Tuyen Quang theo DG moi_QIV-07-CQCT_BC133-333" xfId="651"/>
    <cellStyle name="T_Cong trinh Tuyen Quang theo DG moi_QIV-07-CQCT_CDKTQIII20081" xfId="652"/>
    <cellStyle name="T_Cong trinh Tuyen Quang theo DG moi_QIV-07-CQCT_CDKTQIV2008" xfId="653"/>
    <cellStyle name="T_Cong trinh Tuyen Quang theo DG moi_QIV-07-CQCT_Q_I_2008" xfId="654"/>
    <cellStyle name="T_Cong trinh Tuyen Quang theo DG moi_TH_QT_QII.2007 dung" xfId="655"/>
    <cellStyle name="T_Cong trinh Tuyen Quang theo DG moi_TH_QT_QII.2007 dung_BC133-333" xfId="656"/>
    <cellStyle name="T_Cong trinh Tuyen Quang theo DG moi_TH_QT_QII.2007 dung_CDKTQIII20081" xfId="657"/>
    <cellStyle name="T_Cong trinh Tuyen Quang theo DG moi_TH_QT_QII.2007 dung_CDKTQIV2008" xfId="658"/>
    <cellStyle name="T_Cong trinh Tuyen Quang theo DG moi_TH_QT_QII.2007 dung_Q_I_2008" xfId="659"/>
    <cellStyle name="T_Copy of Tru so C.ty (8.07 chinh)" xfId="660"/>
    <cellStyle name="T_Copy of Tru so C.ty (8.07 chinh)_BC 133-333-QII-07" xfId="661"/>
    <cellStyle name="T_Copy of Tru so C.ty (8.07 chinh)_QIV-07-CQCT" xfId="662"/>
    <cellStyle name="T_Copy of Tru so C.ty (8.07 chinh)_QIV-07-CQCT_BC133-333" xfId="663"/>
    <cellStyle name="T_Copy of Tru so C.ty (8.07 chinh)_QIV-07-CQCT_CDKTQIII20081" xfId="664"/>
    <cellStyle name="T_Copy of Tru so C.ty (8.07 chinh)_QIV-07-CQCT_CDKTQIV2008" xfId="665"/>
    <cellStyle name="T_Copy of Tru so C.ty (8.07 chinh)_QIV-07-CQCT_Q_I_2008" xfId="666"/>
    <cellStyle name="T_Copy of Tru so C.ty (8.07 chinh)_TH_QT_QII.2007 dung" xfId="667"/>
    <cellStyle name="T_Copy of Tru so C.ty (8.07 chinh)_TH_QT_QII.2007 dung_BC133-333" xfId="668"/>
    <cellStyle name="T_Copy of Tru so C.ty (8.07 chinh)_TH_QT_QII.2007 dung_CDKTQIII20081" xfId="669"/>
    <cellStyle name="T_Copy of Tru so C.ty (8.07 chinh)_TH_QT_QII.2007 dung_CDKTQIV2008" xfId="670"/>
    <cellStyle name="T_Copy of Tru so C.ty (8.07 chinh)_TH_QT_QII.2007 dung_Q_I_2008" xfId="671"/>
    <cellStyle name="T_CP 809 NB" xfId="672"/>
    <cellStyle name="T_CP 809 NB_BC 133-333-QII-07" xfId="673"/>
    <cellStyle name="T_CP 809 NB_QIV-07-CQCT" xfId="674"/>
    <cellStyle name="T_CP 809 NB_QIV-07-CQCT_BC133-333" xfId="675"/>
    <cellStyle name="T_CP 809 NB_QIV-07-CQCT_CDKTQIII20081" xfId="676"/>
    <cellStyle name="T_CP 809 NB_QIV-07-CQCT_CDKTQIV2008" xfId="677"/>
    <cellStyle name="T_CP 809 NB_QIV-07-CQCT_Q_I_2008" xfId="678"/>
    <cellStyle name="T_CP 809 NB_TH_QT_QII.2007 dung" xfId="679"/>
    <cellStyle name="T_CP 809 NB_TH_QT_QII.2007 dung_BC133-333" xfId="680"/>
    <cellStyle name="T_CP 809 NB_TH_QT_QII.2007 dung_CDKTQIII20081" xfId="681"/>
    <cellStyle name="T_CP 809 NB_TH_QT_QII.2007 dung_CDKTQIV2008" xfId="682"/>
    <cellStyle name="T_CP 809 NB_TH_QT_QII.2007 dung_Q_I_2008" xfId="683"/>
    <cellStyle name="T_CP NB (cong ty)" xfId="684"/>
    <cellStyle name="T_CP NB (cong ty)_BC 133-333-QII-07" xfId="685"/>
    <cellStyle name="T_CP NB (cong ty)_QIV-07-CQCT" xfId="686"/>
    <cellStyle name="T_CP NB (cong ty)_QIV-07-CQCT_BC133-333" xfId="687"/>
    <cellStyle name="T_CP NB (cong ty)_QIV-07-CQCT_CDKTQIII20081" xfId="688"/>
    <cellStyle name="T_CP NB (cong ty)_QIV-07-CQCT_CDKTQIV2008" xfId="689"/>
    <cellStyle name="T_CP NB (cong ty)_QIV-07-CQCT_Q_I_2008" xfId="690"/>
    <cellStyle name="T_CP NB (cong ty)_TH_QT_QII.2007 dung" xfId="691"/>
    <cellStyle name="T_CP NB (cong ty)_TH_QT_QII.2007 dung_BC133-333" xfId="692"/>
    <cellStyle name="T_CP NB (cong ty)_TH_QT_QII.2007 dung_CDKTQIII20081" xfId="693"/>
    <cellStyle name="T_CP NB (cong ty)_TH_QT_QII.2007 dung_CDKTQIV2008" xfId="694"/>
    <cellStyle name="T_CP NB (cong ty)_TH_QT_QII.2007 dung_Q_I_2008" xfId="695"/>
    <cellStyle name="T_CP TQ" xfId="696"/>
    <cellStyle name="T_CP TQ_BC 133-333-QII-07" xfId="697"/>
    <cellStyle name="T_CP TQ_QIV-07-CQCT" xfId="698"/>
    <cellStyle name="T_CP TQ_QIV-07-CQCT_BC133-333" xfId="699"/>
    <cellStyle name="T_CP TQ_QIV-07-CQCT_CDKTQIII20081" xfId="700"/>
    <cellStyle name="T_CP TQ_QIV-07-CQCT_CDKTQIV2008" xfId="701"/>
    <cellStyle name="T_CP TQ_QIV-07-CQCT_Q_I_2008" xfId="702"/>
    <cellStyle name="T_CP TQ_TH_QT_QII.2007 dung" xfId="703"/>
    <cellStyle name="T_CP TQ_TH_QT_QII.2007 dung_BC133-333" xfId="704"/>
    <cellStyle name="T_CP TQ_TH_QT_QII.2007 dung_CDKTQIII20081" xfId="705"/>
    <cellStyle name="T_CP TQ_TH_QT_QII.2007 dung_CDKTQIV2008" xfId="706"/>
    <cellStyle name="T_CP TQ_TH_QT_QII.2007 dung_Q_I_2008" xfId="707"/>
    <cellStyle name="T_DD 31.3.05" xfId="708"/>
    <cellStyle name="T_DD 31.3.05_BC 133-333-QII-07" xfId="709"/>
    <cellStyle name="T_DD 31.3.05_QIV-07-CQCT" xfId="710"/>
    <cellStyle name="T_DD 31.3.05_QIV-07-CQCT_BC133-333" xfId="711"/>
    <cellStyle name="T_DD 31.3.05_QIV-07-CQCT_CDKTQIII20081" xfId="712"/>
    <cellStyle name="T_DD 31.3.05_QIV-07-CQCT_CDKTQIV2008" xfId="713"/>
    <cellStyle name="T_DD 31.3.05_QIV-07-CQCT_Q_I_2008" xfId="714"/>
    <cellStyle name="T_DD 31.3.05_TH_QT_QII.2007 dung" xfId="715"/>
    <cellStyle name="T_DD 31.3.05_TH_QT_QII.2007 dung_BC133-333" xfId="716"/>
    <cellStyle name="T_DD 31.3.05_TH_QT_QII.2007 dung_CDKTQIII20081" xfId="717"/>
    <cellStyle name="T_DD 31.3.05_TH_QT_QII.2007 dung_CDKTQIV2008" xfId="718"/>
    <cellStyle name="T_DD 31.3.05_TH_QT_QII.2007 dung_Q_I_2008" xfId="719"/>
    <cellStyle name="T_DD 31-12-04 TQ" xfId="720"/>
    <cellStyle name="T_DD 31-12-04 TQ_BC 133-333-QII-07" xfId="721"/>
    <cellStyle name="T_DD 31-12-04 TQ_QIV-07-CQCT" xfId="722"/>
    <cellStyle name="T_DD 31-12-04 TQ_QIV-07-CQCT_BC133-333" xfId="723"/>
    <cellStyle name="T_DD 31-12-04 TQ_QIV-07-CQCT_CDKTQIII20081" xfId="724"/>
    <cellStyle name="T_DD 31-12-04 TQ_QIV-07-CQCT_CDKTQIV2008" xfId="725"/>
    <cellStyle name="T_DD 31-12-04 TQ_QIV-07-CQCT_Q_I_2008" xfId="726"/>
    <cellStyle name="T_DD 31-12-04 TQ_TH_QT_QII.2007 dung" xfId="727"/>
    <cellStyle name="T_DD 31-12-04 TQ_TH_QT_QII.2007 dung_BC133-333" xfId="728"/>
    <cellStyle name="T_DD 31-12-04 TQ_TH_QT_QII.2007 dung_CDKTQIII20081" xfId="729"/>
    <cellStyle name="T_DD 31-12-04 TQ_TH_QT_QII.2007 dung_CDKTQIV2008" xfId="730"/>
    <cellStyle name="T_DD 31-12-04 TQ_TH_QT_QII.2007 dung_Q_I_2008" xfId="731"/>
    <cellStyle name="T_DD den 31.12.2004" xfId="732"/>
    <cellStyle name="T_DD den 31.12.2004_BC 133-333-QII-07" xfId="733"/>
    <cellStyle name="T_DD den 31.12.2004_QIV-07-CQCT" xfId="734"/>
    <cellStyle name="T_DD den 31.12.2004_QIV-07-CQCT_BC133-333" xfId="735"/>
    <cellStyle name="T_DD den 31.12.2004_QIV-07-CQCT_CDKTQIII20081" xfId="736"/>
    <cellStyle name="T_DD den 31.12.2004_QIV-07-CQCT_CDKTQIV2008" xfId="737"/>
    <cellStyle name="T_DD den 31.12.2004_QIV-07-CQCT_Q_I_2008" xfId="738"/>
    <cellStyle name="T_DD den 31.12.2004_TH_QT_QII.2007 dung" xfId="739"/>
    <cellStyle name="T_DD den 31.12.2004_TH_QT_QII.2007 dung_BC133-333" xfId="740"/>
    <cellStyle name="T_DD den 31.12.2004_TH_QT_QII.2007 dung_CDKTQIII20081" xfId="741"/>
    <cellStyle name="T_DD den 31.12.2004_TH_QT_QII.2007 dung_CDKTQIV2008" xfId="742"/>
    <cellStyle name="T_DD den 31.12.2004_TH_QT_QII.2007 dung_Q_I_2008" xfId="743"/>
    <cellStyle name="T_DD30.6.05" xfId="744"/>
    <cellStyle name="T_DD30.6.05 (cong ty)" xfId="745"/>
    <cellStyle name="T_DD30.6.05 (cong ty)_BC 133-333-QII-07" xfId="746"/>
    <cellStyle name="T_DD30.6.05 (cong ty)_QIV-07-CQCT" xfId="747"/>
    <cellStyle name="T_DD30.6.05 (cong ty)_QIV-07-CQCT_BC133-333" xfId="748"/>
    <cellStyle name="T_DD30.6.05 (cong ty)_QIV-07-CQCT_CDKTQIII20081" xfId="749"/>
    <cellStyle name="T_DD30.6.05 (cong ty)_QIV-07-CQCT_CDKTQIV2008" xfId="750"/>
    <cellStyle name="T_DD30.6.05 (cong ty)_QIV-07-CQCT_Q_I_2008" xfId="751"/>
    <cellStyle name="T_DD30.6.05 (cong ty)_TH_QT_QII.2007 dung" xfId="752"/>
    <cellStyle name="T_DD30.6.05 (cong ty)_TH_QT_QII.2007 dung_BC133-333" xfId="753"/>
    <cellStyle name="T_DD30.6.05 (cong ty)_TH_QT_QII.2007 dung_CDKTQIII20081" xfId="754"/>
    <cellStyle name="T_DD30.6.05 (cong ty)_TH_QT_QII.2007 dung_CDKTQIV2008" xfId="755"/>
    <cellStyle name="T_DD30.6.05 (cong ty)_TH_QT_QII.2007 dung_Q_I_2008" xfId="756"/>
    <cellStyle name="T_DD30.6.05 (Dung)" xfId="757"/>
    <cellStyle name="T_DD30.6.05 (Dung)_BC 133-333-QII-07" xfId="758"/>
    <cellStyle name="T_DD30.6.05 (Dung)_QIV-07-CQCT" xfId="759"/>
    <cellStyle name="T_DD30.6.05 (Dung)_QIV-07-CQCT_BC133-333" xfId="760"/>
    <cellStyle name="T_DD30.6.05 (Dung)_QIV-07-CQCT_CDKTQIII20081" xfId="761"/>
    <cellStyle name="T_DD30.6.05 (Dung)_QIV-07-CQCT_CDKTQIV2008" xfId="762"/>
    <cellStyle name="T_DD30.6.05 (Dung)_QIV-07-CQCT_Q_I_2008" xfId="763"/>
    <cellStyle name="T_DD30.6.05 (Dung)_TH_QT_QII.2007 dung" xfId="764"/>
    <cellStyle name="T_DD30.6.05 (Dung)_TH_QT_QII.2007 dung_BC133-333" xfId="765"/>
    <cellStyle name="T_DD30.6.05 (Dung)_TH_QT_QII.2007 dung_CDKTQIII20081" xfId="766"/>
    <cellStyle name="T_DD30.6.05 (Dung)_TH_QT_QII.2007 dung_CDKTQIV2008" xfId="767"/>
    <cellStyle name="T_DD30.6.05 (Dung)_TH_QT_QII.2007 dung_Q_I_2008" xfId="768"/>
    <cellStyle name="T_DD30.6.05 ok" xfId="769"/>
    <cellStyle name="T_DD30.6.05 ok_BC 133-333-QII-07" xfId="770"/>
    <cellStyle name="T_DD30.6.05 ok_QIV-07-CQCT" xfId="771"/>
    <cellStyle name="T_DD30.6.05 ok_QIV-07-CQCT_BC133-333" xfId="772"/>
    <cellStyle name="T_DD30.6.05 ok_QIV-07-CQCT_CDKTQIII20081" xfId="773"/>
    <cellStyle name="T_DD30.6.05 ok_QIV-07-CQCT_CDKTQIV2008" xfId="774"/>
    <cellStyle name="T_DD30.6.05 ok_QIV-07-CQCT_Q_I_2008" xfId="775"/>
    <cellStyle name="T_DD30.6.05 ok_TH_QT_QII.2007 dung" xfId="776"/>
    <cellStyle name="T_DD30.6.05 ok_TH_QT_QII.2007 dung_BC133-333" xfId="777"/>
    <cellStyle name="T_DD30.6.05 ok_TH_QT_QII.2007 dung_CDKTQIII20081" xfId="778"/>
    <cellStyle name="T_DD30.6.05 ok_TH_QT_QII.2007 dung_CDKTQIV2008" xfId="779"/>
    <cellStyle name="T_DD30.6.05 ok_TH_QT_QII.2007 dung_Q_I_2008" xfId="780"/>
    <cellStyle name="T_DD30.6.05_BC 133-333-QII-07" xfId="781"/>
    <cellStyle name="T_DD30.6.05_QIV-07-CQCT" xfId="782"/>
    <cellStyle name="T_DD30.6.05_QIV-07-CQCT_BC133-333" xfId="783"/>
    <cellStyle name="T_DD30.6.05_QIV-07-CQCT_CDKTQIII20081" xfId="784"/>
    <cellStyle name="T_DD30.6.05_QIV-07-CQCT_CDKTQIV2008" xfId="785"/>
    <cellStyle name="T_DD30.6.05_QIV-07-CQCT_Q_I_2008" xfId="786"/>
    <cellStyle name="T_DD30.6.05_TH_QT_QII.2007 dung" xfId="787"/>
    <cellStyle name="T_DD30.6.05_TH_QT_QII.2007 dung_BC133-333" xfId="788"/>
    <cellStyle name="T_DD30.6.05_TH_QT_QII.2007 dung_CDKTQIII20081" xfId="789"/>
    <cellStyle name="T_DD30.6.05_TH_QT_QII.2007 dung_CDKTQIV2008" xfId="790"/>
    <cellStyle name="T_DD30.6.05_TH_QT_QII.2007 dung_Q_I_2008" xfId="791"/>
    <cellStyle name="T_DDang QL1A" xfId="792"/>
    <cellStyle name="T_DDang QL1A_Bao Cao QII-25-07-2007" xfId="793"/>
    <cellStyle name="T_DDang QL1A_BC 133-333-QII-07" xfId="794"/>
    <cellStyle name="T_DDang QL1A_Ha - BC QIII-07" xfId="795"/>
    <cellStyle name="T_DDang QL1A_Ha - BC QIII-07_BC133-333" xfId="796"/>
    <cellStyle name="T_DDang QL1A_Ha - BC QIII-07_CDKTQIII20081" xfId="797"/>
    <cellStyle name="T_DDang QL1A_Ha - BC QIII-07_CDKTQIV2008" xfId="798"/>
    <cellStyle name="T_DDang QL1A_Ha - BC QIII-07_Q_I_2008" xfId="799"/>
    <cellStyle name="T_DDang QL1A_Ha BC QIV-07" xfId="800"/>
    <cellStyle name="T_DDang QL1A_Ha BC QIV-07_BC133-333" xfId="801"/>
    <cellStyle name="T_DDang QL1A_Ha BC QIV-07_CDKTQIII20081" xfId="802"/>
    <cellStyle name="T_DDang QL1A_Ha BC QIV-07_CDKTQIV2008" xfId="803"/>
    <cellStyle name="T_DDang QL1A_Ha BC QIV-07_Q_I_2008" xfId="804"/>
    <cellStyle name="T_DDang QL1A_QIV-07-CQCT" xfId="805"/>
    <cellStyle name="T_DDang QL1A_QIV-07-CQCT_BC133-333" xfId="806"/>
    <cellStyle name="T_DDang QL1A_QIV-07-CQCT_CDKTQIII20081" xfId="807"/>
    <cellStyle name="T_DDang QL1A_QIV-07-CQCT_CDKTQIV2008" xfId="808"/>
    <cellStyle name="T_DDang QL1A_QIV-07-CQCT_Q_I_2008" xfId="809"/>
    <cellStyle name="T_DDang QL1A_TH_QT_QII.2007 dung" xfId="810"/>
    <cellStyle name="T_DDang QL1A_TH_QT_QII.2007 dung_BC133-333" xfId="811"/>
    <cellStyle name="T_DDang QL1A_TH_QT_QII.2007 dung_CDKTQIII20081" xfId="812"/>
    <cellStyle name="T_DDang QL1A_TH_QT_QII.2007 dung_CDKTQIV2008" xfId="813"/>
    <cellStyle name="T_DDang QL1A_TH_QT_QII.2007 dung_Q_I_2008" xfId="814"/>
    <cellStyle name="T_Doi But Son QL18 31-12-04" xfId="815"/>
    <cellStyle name="T_Doi But Son QL18 31-12-04_Bao Cao QII-25-07-2007" xfId="816"/>
    <cellStyle name="T_Doi But Son QL18 31-12-04_BC 133-333-QII-07" xfId="817"/>
    <cellStyle name="T_Doi But Son QL18 31-12-04_Ha - BC QIII-07" xfId="818"/>
    <cellStyle name="T_Doi But Son QL18 31-12-04_Ha - BC QIII-07_BC133-333" xfId="819"/>
    <cellStyle name="T_Doi But Son QL18 31-12-04_Ha - BC QIII-07_CDKTQIII20081" xfId="820"/>
    <cellStyle name="T_Doi But Son QL18 31-12-04_Ha - BC QIII-07_CDKTQIV2008" xfId="821"/>
    <cellStyle name="T_Doi But Son QL18 31-12-04_Ha - BC QIII-07_Q_I_2008" xfId="822"/>
    <cellStyle name="T_Doi But Son QL18 31-12-04_Ha BC QIV-07" xfId="823"/>
    <cellStyle name="T_Doi But Son QL18 31-12-04_Ha BC QIV-07_BC133-333" xfId="824"/>
    <cellStyle name="T_Doi But Son QL18 31-12-04_Ha BC QIV-07_CDKTQIII20081" xfId="825"/>
    <cellStyle name="T_Doi But Son QL18 31-12-04_Ha BC QIV-07_CDKTQIV2008" xfId="826"/>
    <cellStyle name="T_Doi But Son QL18 31-12-04_Ha BC QIV-07_Q_I_2008" xfId="827"/>
    <cellStyle name="T_Doi But Son QL18 31-12-04_QIV-07-CQCT" xfId="828"/>
    <cellStyle name="T_Doi But Son QL18 31-12-04_QIV-07-CQCT_BC133-333" xfId="829"/>
    <cellStyle name="T_Doi But Son QL18 31-12-04_QIV-07-CQCT_CDKTQIII20081" xfId="830"/>
    <cellStyle name="T_Doi But Son QL18 31-12-04_QIV-07-CQCT_CDKTQIV2008" xfId="831"/>
    <cellStyle name="T_Doi But Son QL18 31-12-04_QIV-07-CQCT_Q_I_2008" xfId="832"/>
    <cellStyle name="T_Doi But Son QL18 31-12-04_TH_QT_QII.2007 dung" xfId="833"/>
    <cellStyle name="T_Doi But Son QL18 31-12-04_TH_QT_QII.2007 dung_BC133-333" xfId="834"/>
    <cellStyle name="T_Doi But Son QL18 31-12-04_TH_QT_QII.2007 dung_CDKTQIII20081" xfId="835"/>
    <cellStyle name="T_Doi But Son QL18 31-12-04_TH_QT_QII.2007 dung_CDKTQIV2008" xfId="836"/>
    <cellStyle name="T_Doi But Son QL18 31-12-04_TH_QT_QII.2007 dung_Q_I_2008" xfId="837"/>
    <cellStyle name="T_Ha - BC QIII-07" xfId="838"/>
    <cellStyle name="T_Ha - BC QIII-07_BC133-333" xfId="839"/>
    <cellStyle name="T_Ha - BC QIII-07_CDKTQIII20081" xfId="840"/>
    <cellStyle name="T_Ha - BC QIII-07_CDKTQIV2008" xfId="841"/>
    <cellStyle name="T_Ha - BC QIII-07_Q_I_2008" xfId="842"/>
    <cellStyle name="T_Ha BC QIV-07" xfId="843"/>
    <cellStyle name="T_Ha BC QIV-07_BC133-333" xfId="844"/>
    <cellStyle name="T_Ha BC QIV-07_CDKTQIII20081" xfId="845"/>
    <cellStyle name="T_Ha BC QIV-07_CDKTQIV2008" xfId="846"/>
    <cellStyle name="T_Ha BC QIV-07_Q_I_2008" xfId="847"/>
    <cellStyle name="T_Ho xoi (chuan)" xfId="848"/>
    <cellStyle name="T_Ho xoi (chuan)_Bao Cao QII-25-07-2007" xfId="849"/>
    <cellStyle name="T_Ho xoi (chuan)_BC 133-333-QII-07" xfId="850"/>
    <cellStyle name="T_Ho xoi (chuan)_QIV-07-CQCT" xfId="851"/>
    <cellStyle name="T_Ho xoi (chuan)_QIV-07-CQCT_BC133-333" xfId="852"/>
    <cellStyle name="T_Ho xoi (chuan)_QIV-07-CQCT_CDKTQIII20081" xfId="853"/>
    <cellStyle name="T_Ho xoi (chuan)_QIV-07-CQCT_CDKTQIV2008" xfId="854"/>
    <cellStyle name="T_Ho xoi (chuan)_QIV-07-CQCT_Q_I_2008" xfId="855"/>
    <cellStyle name="T_Ho xoi (chuan)_TH_QT_QII.2007 dung" xfId="856"/>
    <cellStyle name="T_Ho xoi (chuan)_TH_QT_QII.2007 dung_BC133-333" xfId="857"/>
    <cellStyle name="T_Ho xoi (chuan)_TH_QT_QII.2007 dung_CDKTQIII20081" xfId="858"/>
    <cellStyle name="T_Ho xoi (chuan)_TH_QT_QII.2007 dung_CDKTQIV2008" xfId="859"/>
    <cellStyle name="T_Ho xoi (chuan)_TH_QT_QII.2007 dung_Q_I_2008" xfId="860"/>
    <cellStyle name="T_Khoi luong theo doi TH(Rev2)" xfId="861"/>
    <cellStyle name="T_Khoi luong theo doi TH(Rev2)_Bao Cao QII-25-07-2007" xfId="862"/>
    <cellStyle name="T_Khoi luong theo doi TH(Rev2)_BC 133-333-QII-07" xfId="863"/>
    <cellStyle name="T_Khoi luong theo doi TH(Rev2)_QIV-07-CQCT" xfId="864"/>
    <cellStyle name="T_Khoi luong theo doi TH(Rev2)_QIV-07-CQCT_BC133-333" xfId="865"/>
    <cellStyle name="T_Khoi luong theo doi TH(Rev2)_QIV-07-CQCT_CDKTQIII20081" xfId="866"/>
    <cellStyle name="T_Khoi luong theo doi TH(Rev2)_QIV-07-CQCT_CDKTQIV2008" xfId="867"/>
    <cellStyle name="T_Khoi luong theo doi TH(Rev2)_QIV-07-CQCT_Q_I_2008" xfId="868"/>
    <cellStyle name="T_Khoi luong theo doi TH(Rev2)_TH_QT_QII.2007 dung" xfId="869"/>
    <cellStyle name="T_Khoi luong theo doi TH(Rev2)_TH_QT_QII.2007 dung_BC133-333" xfId="870"/>
    <cellStyle name="T_Khoi luong theo doi TH(Rev2)_TH_QT_QII.2007 dung_CDKTQIII20081" xfId="871"/>
    <cellStyle name="T_Khoi luong theo doi TH(Rev2)_TH_QT_QII.2007 dung_CDKTQIV2008" xfId="872"/>
    <cellStyle name="T_Khoi luong theo doi TH(Rev2)_TH_QT_QII.2007 dung_Q_I_2008" xfId="873"/>
    <cellStyle name="T_Kiem tra ngan hang SNhue05" xfId="874"/>
    <cellStyle name="T_KKCCDCVT QIV-07 CQCT" xfId="875"/>
    <cellStyle name="T_loi 802" xfId="876"/>
    <cellStyle name="T_loi 802_BC133-333" xfId="877"/>
    <cellStyle name="T_loi 802_CDKTQIII20081" xfId="878"/>
    <cellStyle name="T_loi 802_CDKTQIV2008" xfId="879"/>
    <cellStyle name="T_loi 802_Q_I_2008" xfId="880"/>
    <cellStyle name="T_PL KL (Minh)" xfId="881"/>
    <cellStyle name="T_PL KL (Minh)_BC133-333" xfId="882"/>
    <cellStyle name="T_PL KL (Minh)_CDKTQIII20081" xfId="883"/>
    <cellStyle name="T_PL KL (Minh)_CDKTQIV2008" xfId="884"/>
    <cellStyle name="T_PL KL (Minh)_Q_I_2008" xfId="885"/>
    <cellStyle name="T_PT gia thanh (801).1" xfId="886"/>
    <cellStyle name="T_PT gia thanh (801).1_Bao Cao QII-25-07-2007" xfId="887"/>
    <cellStyle name="T_PT gia thanh (801).1_BC 133-333-QII-07" xfId="888"/>
    <cellStyle name="T_PT gia thanh (801).1_QIV-07-CQCT" xfId="889"/>
    <cellStyle name="T_PT gia thanh (801).1_QIV-07-CQCT_BC133-333" xfId="890"/>
    <cellStyle name="T_PT gia thanh (801).1_QIV-07-CQCT_CDKTQIII20081" xfId="891"/>
    <cellStyle name="T_PT gia thanh (801).1_QIV-07-CQCT_CDKTQIV2008" xfId="892"/>
    <cellStyle name="T_PT gia thanh (801).1_QIV-07-CQCT_Q_I_2008" xfId="893"/>
    <cellStyle name="T_PT gia thanh (801).1_TH_QT_QII.2007 dung" xfId="894"/>
    <cellStyle name="T_PT gia thanh (801).1_TH_QT_QII.2007 dung_BC133-333" xfId="895"/>
    <cellStyle name="T_PT gia thanh (801).1_TH_QT_QII.2007 dung_CDKTQIII20081" xfId="896"/>
    <cellStyle name="T_PT gia thanh (801).1_TH_QT_QII.2007 dung_CDKTQIV2008" xfId="897"/>
    <cellStyle name="T_PT gia thanh (801).1_TH_QT_QII.2007 dung_Q_I_2008" xfId="898"/>
    <cellStyle name="T_QIV-07-CQCT" xfId="899"/>
    <cellStyle name="T_QIV-07-CQCT_BC133-333" xfId="900"/>
    <cellStyle name="T_QIV-07-CQCT_CDKTQIII20081" xfId="901"/>
    <cellStyle name="T_QIV-07-CQCT_CDKTQIV2008" xfId="902"/>
    <cellStyle name="T_QIV-07-CQCT_Q_I_2008" xfId="903"/>
    <cellStyle name="T_QL18 808 - 6-04" xfId="904"/>
    <cellStyle name="T_QL18 808 - 6-04_Bao Cao QII-25-07-2007" xfId="905"/>
    <cellStyle name="T_QL18 808 - 6-04_BC 133-333-QII-07" xfId="906"/>
    <cellStyle name="T_QL18 808 - 6-04_Ha - BC QIII-07" xfId="907"/>
    <cellStyle name="T_QL18 808 - 6-04_Ha - BC QIII-07_BC133-333" xfId="908"/>
    <cellStyle name="T_QL18 808 - 6-04_Ha - BC QIII-07_CDKTQIII20081" xfId="909"/>
    <cellStyle name="T_QL18 808 - 6-04_Ha - BC QIII-07_CDKTQIV2008" xfId="910"/>
    <cellStyle name="T_QL18 808 - 6-04_Ha - BC QIII-07_Q_I_2008" xfId="911"/>
    <cellStyle name="T_QL18 808 - 6-04_Ha BC QIV-07" xfId="912"/>
    <cellStyle name="T_QL18 808 - 6-04_Ha BC QIV-07_BC133-333" xfId="913"/>
    <cellStyle name="T_QL18 808 - 6-04_Ha BC QIV-07_CDKTQIII20081" xfId="914"/>
    <cellStyle name="T_QL18 808 - 6-04_Ha BC QIV-07_CDKTQIV2008" xfId="915"/>
    <cellStyle name="T_QL18 808 - 6-04_Ha BC QIV-07_Q_I_2008" xfId="916"/>
    <cellStyle name="T_QL18 808 - 6-04_QIV-07-CQCT" xfId="917"/>
    <cellStyle name="T_QL18 808 - 6-04_QIV-07-CQCT_BC133-333" xfId="918"/>
    <cellStyle name="T_QL18 808 - 6-04_QIV-07-CQCT_CDKTQIII20081" xfId="919"/>
    <cellStyle name="T_QL18 808 - 6-04_QIV-07-CQCT_CDKTQIV2008" xfId="920"/>
    <cellStyle name="T_QL18 808 - 6-04_QIV-07-CQCT_Q_I_2008" xfId="921"/>
    <cellStyle name="T_QL18 808 - 6-04_TH_QT_QII.2007 dung" xfId="922"/>
    <cellStyle name="T_QL18 808 - 6-04_TH_QT_QII.2007 dung_BC133-333" xfId="923"/>
    <cellStyle name="T_QL18 808 - 6-04_TH_QT_QII.2007 dung_CDKTQIII20081" xfId="924"/>
    <cellStyle name="T_QL18 808 - 6-04_TH_QT_QII.2007 dung_CDKTQIV2008" xfId="925"/>
    <cellStyle name="T_QL18 808 - 6-04_TH_QT_QII.2007 dung_Q_I_2008" xfId="926"/>
    <cellStyle name="T_TDT tru so Cty. Chuan" xfId="927"/>
    <cellStyle name="T_TDT tru so Cty. Chuan_Bao Cao QII-25-07-2007" xfId="928"/>
    <cellStyle name="T_TDT tru so Cty. Chuan_BC 133-333-QII-07" xfId="929"/>
    <cellStyle name="T_TDT tru so Cty. Chuan_QIV-07-CQCT" xfId="930"/>
    <cellStyle name="T_TDT tru so Cty. Chuan_QIV-07-CQCT_BC133-333" xfId="931"/>
    <cellStyle name="T_TDT tru so Cty. Chuan_QIV-07-CQCT_CDKTQIII20081" xfId="932"/>
    <cellStyle name="T_TDT tru so Cty. Chuan_QIV-07-CQCT_CDKTQIV2008" xfId="933"/>
    <cellStyle name="T_TDT tru so Cty. Chuan_QIV-07-CQCT_Q_I_2008" xfId="934"/>
    <cellStyle name="T_TDT tru so Cty. Chuan_TH_QT_QII.2007 dung" xfId="935"/>
    <cellStyle name="T_TDT tru so Cty. Chuan_TH_QT_QII.2007 dung_BC133-333" xfId="936"/>
    <cellStyle name="T_TDT tru so Cty. Chuan_TH_QT_QII.2007 dung_CDKTQIII20081" xfId="937"/>
    <cellStyle name="T_TDT tru so Cty. Chuan_TH_QT_QII.2007 dung_CDKTQIV2008" xfId="938"/>
    <cellStyle name="T_TDT tru so Cty. Chuan_TH_QT_QII.2007 dung_Q_I_2008" xfId="939"/>
    <cellStyle name="T_TH_QT_QII.2007 dung" xfId="940"/>
    <cellStyle name="T_TH_QT_QII.2007 dung_BC133-333" xfId="941"/>
    <cellStyle name="T_TH_QT_QII.2007 dung_CDKTQIII20081" xfId="942"/>
    <cellStyle name="T_TH_QT_QII.2007 dung_CDKTQIV2008" xfId="943"/>
    <cellStyle name="T_TH_QT_QII.2007 dung_Q_I_2008" xfId="944"/>
    <cellStyle name="T_Theo doi san luong toan xn" xfId="945"/>
    <cellStyle name="T_Theo doi san luong toan xn_BC 133-333-QII-07" xfId="946"/>
    <cellStyle name="T_Theo doi san luong toan xn_QIV-07-CQCT" xfId="947"/>
    <cellStyle name="T_Theo doi san luong toan xn_QIV-07-CQCT_BC133-333" xfId="948"/>
    <cellStyle name="T_Theo doi san luong toan xn_QIV-07-CQCT_CDKTQIII20081" xfId="949"/>
    <cellStyle name="T_Theo doi san luong toan xn_QIV-07-CQCT_CDKTQIV2008" xfId="950"/>
    <cellStyle name="T_Theo doi san luong toan xn_QIV-07-CQCT_Q_I_2008" xfId="951"/>
    <cellStyle name="T_Theo doi san luong toan xn_TH_QT_QII.2007 dung" xfId="952"/>
    <cellStyle name="T_Theo doi san luong toan xn_TH_QT_QII.2007 dung_BC133-333" xfId="953"/>
    <cellStyle name="T_Theo doi san luong toan xn_TH_QT_QII.2007 dung_CDKTQIII20081" xfId="954"/>
    <cellStyle name="T_Theo doi san luong toan xn_TH_QT_QII.2007 dung_CDKTQIV2008" xfId="955"/>
    <cellStyle name="T_Theo doi san luong toan xn_TH_QT_QII.2007 dung_Q_I_2008" xfId="956"/>
    <cellStyle name="T_THKKCCDCVT QII-07" xfId="957"/>
    <cellStyle name="T_thu von 2004 - 809" xfId="958"/>
    <cellStyle name="T_thu von 2004 - 809_Bao Cao QII-25-07-2007" xfId="959"/>
    <cellStyle name="T_thu von 2004 - 809_BC 133-333-QII-07" xfId="960"/>
    <cellStyle name="T_thu von 2004 - 809_Ha - BC QIII-07" xfId="961"/>
    <cellStyle name="T_thu von 2004 - 809_Ha - BC QIII-07_BC133-333" xfId="962"/>
    <cellStyle name="T_thu von 2004 - 809_Ha - BC QIII-07_CDKTQIII20081" xfId="963"/>
    <cellStyle name="T_thu von 2004 - 809_Ha - BC QIII-07_CDKTQIV2008" xfId="964"/>
    <cellStyle name="T_thu von 2004 - 809_Ha - BC QIII-07_Q_I_2008" xfId="965"/>
    <cellStyle name="T_thu von 2004 - 809_Ha BC QIV-07" xfId="966"/>
    <cellStyle name="T_thu von 2004 - 809_Ha BC QIV-07_BC133-333" xfId="967"/>
    <cellStyle name="T_thu von 2004 - 809_Ha BC QIV-07_CDKTQIII20081" xfId="968"/>
    <cellStyle name="T_thu von 2004 - 809_Ha BC QIV-07_CDKTQIV2008" xfId="969"/>
    <cellStyle name="T_thu von 2004 - 809_Ha BC QIV-07_Q_I_2008" xfId="970"/>
    <cellStyle name="T_thu von 2004 - 809_QIV-07-CQCT" xfId="971"/>
    <cellStyle name="T_thu von 2004 - 809_QIV-07-CQCT_BC133-333" xfId="972"/>
    <cellStyle name="T_thu von 2004 - 809_QIV-07-CQCT_CDKTQIII20081" xfId="973"/>
    <cellStyle name="T_thu von 2004 - 809_QIV-07-CQCT_CDKTQIV2008" xfId="974"/>
    <cellStyle name="T_thu von 2004 - 809_QIV-07-CQCT_Q_I_2008" xfId="975"/>
    <cellStyle name="T_thu von 2004 - 809_TH_QT_QII.2007 dung" xfId="976"/>
    <cellStyle name="T_thu von 2004 - 809_TH_QT_QII.2007 dung_BC133-333" xfId="977"/>
    <cellStyle name="T_thu von 2004 - 809_TH_QT_QII.2007 dung_CDKTQIII20081" xfId="978"/>
    <cellStyle name="T_thu von 2004 - 809_TH_QT_QII.2007 dung_CDKTQIV2008" xfId="979"/>
    <cellStyle name="T_thu von 2004 - 809_TH_QT_QII.2007 dung_Q_I_2008" xfId="980"/>
    <cellStyle name="T_Tru so C.ty (8.07 chinh)" xfId="981"/>
    <cellStyle name="T_Tru so C.ty (8.07 chinh)_BC 133-333-QII-07" xfId="982"/>
    <cellStyle name="T_Tru so C.ty (8.07 chinh)_QIV-07-CQCT" xfId="983"/>
    <cellStyle name="T_Tru so C.ty (8.07 chinh)_QIV-07-CQCT_BC133-333" xfId="984"/>
    <cellStyle name="T_Tru so C.ty (8.07 chinh)_QIV-07-CQCT_CDKTQIII20081" xfId="985"/>
    <cellStyle name="T_Tru so C.ty (8.07 chinh)_QIV-07-CQCT_CDKTQIV2008" xfId="986"/>
    <cellStyle name="T_Tru so C.ty (8.07 chinh)_QIV-07-CQCT_Q_I_2008" xfId="987"/>
    <cellStyle name="T_Tru so C.ty (8.07 chinh)_TH_QT_QII.2007 dung" xfId="988"/>
    <cellStyle name="T_Tru so C.ty (8.07 chinh)_TH_QT_QII.2007 dung_BC133-333" xfId="989"/>
    <cellStyle name="T_Tru so C.ty (8.07 chinh)_TH_QT_QII.2007 dung_CDKTQIII20081" xfId="990"/>
    <cellStyle name="T_Tru so C.ty (8.07 chinh)_TH_QT_QII.2007 dung_CDKTQIV2008" xfId="991"/>
    <cellStyle name="T_Tru so C.ty (8.07 chinh)_TH_QT_QII.2007 dung_Q_I_2008" xfId="992"/>
    <cellStyle name="T_Tru so C.ty (8.07)" xfId="993"/>
    <cellStyle name="T_Tru so C.ty (8.07)_BC 133-333-QII-07" xfId="994"/>
    <cellStyle name="T_Tru so C.ty (8.07)_QIV-07-CQCT" xfId="995"/>
    <cellStyle name="T_Tru so C.ty (8.07)_QIV-07-CQCT_BC133-333" xfId="996"/>
    <cellStyle name="T_Tru so C.ty (8.07)_QIV-07-CQCT_CDKTQIII20081" xfId="997"/>
    <cellStyle name="T_Tru so C.ty (8.07)_QIV-07-CQCT_CDKTQIV2008" xfId="998"/>
    <cellStyle name="T_Tru so C.ty (8.07)_QIV-07-CQCT_Q_I_2008" xfId="999"/>
    <cellStyle name="T_Tru so C.ty (8.07)_TH_QT_QII.2007 dung" xfId="1000"/>
    <cellStyle name="T_Tru so C.ty (8.07)_TH_QT_QII.2007 dung_BC133-333" xfId="1001"/>
    <cellStyle name="T_Tru so C.ty (8.07)_TH_QT_QII.2007 dung_CDKTQIII20081" xfId="1002"/>
    <cellStyle name="T_Tru so C.ty (8.07)_TH_QT_QII.2007 dung_CDKTQIV2008" xfId="1003"/>
    <cellStyle name="T_Tru so C.ty (8.07)_TH_QT_QII.2007 dung_Q_I_2008" xfId="1004"/>
    <cellStyle name="T_VD3 - DThu" xfId="1005"/>
    <cellStyle name="T_VD3 - DThu_Bao Cao QII-25-07-2007" xfId="1006"/>
    <cellStyle name="T_VD3 - DThu_BC 133-333-QII-07" xfId="1007"/>
    <cellStyle name="T_VD3 - DThu_Ha - BC QIII-07" xfId="1008"/>
    <cellStyle name="T_VD3 - DThu_Ha - BC QIII-07_BC133-333" xfId="1009"/>
    <cellStyle name="T_VD3 - DThu_Ha - BC QIII-07_CDKTQIII20081" xfId="1010"/>
    <cellStyle name="T_VD3 - DThu_Ha - BC QIII-07_CDKTQIV2008" xfId="1011"/>
    <cellStyle name="T_VD3 - DThu_Ha - BC QIII-07_Q_I_2008" xfId="1012"/>
    <cellStyle name="T_VD3 - DThu_Ha BC QIV-07" xfId="1013"/>
    <cellStyle name="T_VD3 - DThu_Ha BC QIV-07_BC133-333" xfId="1014"/>
    <cellStyle name="T_VD3 - DThu_Ha BC QIV-07_CDKTQIII20081" xfId="1015"/>
    <cellStyle name="T_VD3 - DThu_Ha BC QIV-07_CDKTQIV2008" xfId="1016"/>
    <cellStyle name="T_VD3 - DThu_Ha BC QIV-07_Q_I_2008" xfId="1017"/>
    <cellStyle name="T_VD3 - DThu_QIV-07-CQCT" xfId="1018"/>
    <cellStyle name="T_VD3 - DThu_QIV-07-CQCT_BC133-333" xfId="1019"/>
    <cellStyle name="T_VD3 - DThu_QIV-07-CQCT_CDKTQIII20081" xfId="1020"/>
    <cellStyle name="T_VD3 - DThu_QIV-07-CQCT_CDKTQIV2008" xfId="1021"/>
    <cellStyle name="T_VD3 - DThu_QIV-07-CQCT_Q_I_2008" xfId="1022"/>
    <cellStyle name="T_VD3 - DThu_TH_QT_QII.2007 dung" xfId="1023"/>
    <cellStyle name="T_VD3 - DThu_TH_QT_QII.2007 dung_BC133-333" xfId="1024"/>
    <cellStyle name="T_VD3 - DThu_TH_QT_QII.2007 dung_CDKTQIII20081" xfId="1025"/>
    <cellStyle name="T_VD3 - DThu_TH_QT_QII.2007 dung_CDKTQIV2008" xfId="1026"/>
    <cellStyle name="T_VD3 - DThu_TH_QT_QII.2007 dung_Q_I_2008" xfId="1027"/>
    <cellStyle name="Tentruong" xfId="1028"/>
    <cellStyle name="Text Indent A" xfId="1029"/>
    <cellStyle name="Text Indent B" xfId="1030"/>
    <cellStyle name="Text Indent C" xfId="1031"/>
    <cellStyle name="th" xfId="1032"/>
    <cellStyle name="þ_x001D_ð·_x000C_æþ'&#13;ßþU_x0001_Ø_x0005_ü_x0014__x0007__x0001__x0001_" xfId="1033"/>
    <cellStyle name="þ_x001D_ðK_x000C_Fý_x001B_&#13;9ýU_x0001_Ð_x0008_¦)_x0007__x0001__x0001_" xfId="1034"/>
    <cellStyle name="Thuyet minh" xfId="1035"/>
    <cellStyle name="Title" xfId="1036"/>
    <cellStyle name="Total" xfId="1037"/>
    <cellStyle name="viet" xfId="1038"/>
    <cellStyle name="viet2" xfId="1039"/>
    <cellStyle name="Vn Time 13" xfId="1040"/>
    <cellStyle name="Vn Time 14" xfId="1041"/>
    <cellStyle name="vnhead1" xfId="1042"/>
    <cellStyle name="vnhead3" xfId="1043"/>
    <cellStyle name="vntxt1" xfId="1044"/>
    <cellStyle name="vntxt2" xfId="1045"/>
    <cellStyle name="Warning Text" xfId="1046"/>
    <cellStyle name="xuan" xfId="1047"/>
    <cellStyle name=" [0.00]_ Att. 1- Cover" xfId="1048"/>
    <cellStyle name="_ Att. 1- Cover" xfId="1049"/>
    <cellStyle name="?_ Att. 1- Cover" xfId="1050"/>
    <cellStyle name="똿뗦먛귟 [0.00]_PRODUCT DETAIL Q1" xfId="1051"/>
    <cellStyle name="똿뗦먛귟_PRODUCT DETAIL Q1" xfId="1052"/>
    <cellStyle name="믅됞 [0.00]_PRODUCT DETAIL Q1" xfId="1053"/>
    <cellStyle name="믅됞_PRODUCT DETAIL Q1" xfId="1054"/>
    <cellStyle name="백분율_95" xfId="1055"/>
    <cellStyle name="뷭?_BOOKSHIP" xfId="1056"/>
    <cellStyle name="안건회계법인" xfId="1057"/>
    <cellStyle name="콤마 [0]_#3,4" xfId="1058"/>
    <cellStyle name="콤마_#3,4" xfId="1059"/>
    <cellStyle name="통화 [0]_1202" xfId="1060"/>
    <cellStyle name="통화_1202" xfId="1061"/>
    <cellStyle name="표준_(정보부문)월별인원계획" xfId="1062"/>
    <cellStyle name="一般_00Q3902REV.1" xfId="1063"/>
    <cellStyle name="千分位[0]_00Q3902REV.1" xfId="1064"/>
    <cellStyle name="千分位_00Q3902REV.1" xfId="1065"/>
    <cellStyle name="常规_Aug. total -1st-2002" xfId="1066"/>
    <cellStyle name="桁区切り_工費" xfId="1067"/>
    <cellStyle name="標準_MARINE" xfId="1068"/>
    <cellStyle name="貨幣 [0]_00Q3902REV.1" xfId="1069"/>
    <cellStyle name="貨幣[0]_BRE" xfId="1070"/>
    <cellStyle name="貨幣_00Q3902REV.1" xfId="10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h%20tuan\SD8\Quyet%20toan%20nam\Nam%202008\Q42008\hop%20nhat\Toan%20Cty\Documents%20and%20Settings\Administrator\Desktop\SSCFSL%20mo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h%20tuan\SD8\Quyet%20toan%20nam\Nam%202008\Q42008\hop%20nhat\Toan%20Cty\anhtuan\Document\Bcaoqtoan\Nam_2007\QIV.2007\Hop%20nhat\hop%20nhat\TSCD_SCL_NVKD(butru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h%20tuan\SD8\Quyet%20toan%20nam\Nam%202008\Q42008\hop%20nhat\Toan%20Cty\CDKTKQK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6\D\Hung%20KTKH\Tuan%20KTKH\Ban%20KT-KH%20XN%208.09\Bao%20cao%20nam%202005\Vat%20tu\WINDOWS\Desktop\NLNT\Lo%2060\HIEN\TANHUNG\HTTANH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6\D\Hung%20KTKH\Tuan%20KTKH\Ban%20KT-KH%20XN%208.09\Bao%20cao%20nam%202005\Vat%20tu\DATA\MYDOCU~1\ANSUONG-H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6\D\Hung%20KTKH\Tuan%20KTKH\Ban%20KT-KH%20XN%208.09\Bao%20cao%20nam%202005\Vat%20tu\Ban%20KT-KH%20XN%208.09\Bao%20cao%20KH.SXKD%20nam%202005\WINDOWS\Desktop\NLNT\Lo%2060\DATA\khh\LOWLI\A-TUAN\khh\sua\biphuoc\tach-7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6\D\Hung%20KTKH\Tuan%20KTKH\Ban%20KT-KH%20XN%208.09\Bao%20cao%20nam%202005\Vat%20tu\Ban%20KT-KH%20XN%208.09\Bao%20cao%20KH.SXKD%20nam%202005\WINDOWS\Desktop\NLNT\Lo%2060\HIEN\TANHUNG\HTTANH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6\D\Hung%20KTKH\Tuan%20KTKH\Ban%20KT-KH%20XN%208.09\Bao%20cao%20nam%202005\Vat%20tu\Ban%20KT-KH%20XN%208.09\Bao%20cao%20nam%202005\Chi%20tiet%20san%20luong\DATA\MYDOCU~1\ANSUONG-H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3\ngoc%20tu%20(d)\WINDOWS\Desktop\NLNT\Lo%2060\VINHLONG\N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GT"/>
      <sheetName val="KQKDCT SP"/>
      <sheetName val="SSCFSL moi"/>
      <sheetName val="CDS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11-KH-QIV"/>
      <sheetName val="211-CTTG-QIV"/>
      <sheetName val="211-THTG-QIV"/>
      <sheetName val="CT TGTSCD 12T"/>
      <sheetName val="THTG theo TKTSCD 12T"/>
      <sheetName val="CTBQ TGTSCD QIV-12T"/>
      <sheetName val="THBQ can tinh KH QIV-12T"/>
      <sheetName val="TSCD ko trich KH T1"/>
      <sheetName val="TSCD ko trich KH T10"/>
      <sheetName val="TSCD ko trich KH T12"/>
      <sheetName val="241-QIV-07"/>
      <sheetName val="2413-QIV-07"/>
      <sheetName val="VCD QIV-07 "/>
      <sheetName val="VLD QIV-07 "/>
      <sheetName val="TH NVKD QIV-07 "/>
      <sheetName val="00000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XL4Poppy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00000000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10000000"/>
      <sheetName val="NC"/>
      <sheetName val="VL"/>
      <sheetName val="THDT"/>
      <sheetName val="QuyI"/>
      <sheetName val="QuyII"/>
      <sheetName val="QUYIII"/>
      <sheetName val="QUYIV"/>
      <sheetName val="quy1"/>
      <sheetName val="QUY2"/>
      <sheetName val="QUY3"/>
      <sheetName val="QUY4"/>
      <sheetName val="NMQII-100"/>
      <sheetName val="NMQII"/>
      <sheetName val="MTQII"/>
      <sheetName val="CTYQII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Gia da dam"/>
      <sheetName val="Gia VLXD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20000000"/>
      <sheetName val="30000000"/>
      <sheetName val="00000001"/>
      <sheetName val="00000002"/>
      <sheetName val="00000003"/>
      <sheetName val="00000004"/>
      <sheetName val="2001"/>
      <sheetName val="T.H 01"/>
      <sheetName val="2000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CP6-4nhip(L=170,5e)(OK)"/>
      <sheetName val="phu luc "/>
      <sheetName val="PT VT "/>
      <sheetName val="c. lech v t"/>
      <sheetName val="Q.Tc.xanh  "/>
      <sheetName val="Tang giam KL "/>
      <sheetName val="THQT"/>
      <sheetName val="CT HT"/>
      <sheetName val="B tinh"/>
      <sheetName val="XD"/>
      <sheetName val="TH VT A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XL4Test5"/>
      <sheetName val="00000005"/>
      <sheetName val="00000006"/>
      <sheetName val="00000007"/>
      <sheetName val="T8"/>
      <sheetName val="TH8T"/>
      <sheetName val="T9"/>
      <sheetName val="T10"/>
      <sheetName val="VT10"/>
      <sheetName val="VT11"/>
      <sheetName val="VT11 (2)"/>
      <sheetName val="CAN DOI"/>
      <sheetName val="PTPT"/>
      <sheetName val="TK 141"/>
      <sheetName val="NO CTy"/>
      <sheetName val="Chart1"/>
      <sheetName val="Phantich"/>
      <sheetName val="Toan_DA"/>
      <sheetName val="2004"/>
      <sheetName val="2005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CF"/>
      <sheetName val="Trich 154"/>
      <sheetName val="Van Son"/>
      <sheetName val="Nga"/>
      <sheetName val="Bac"/>
      <sheetName val="Dung"/>
      <sheetName val="Minh"/>
      <sheetName val="TSon"/>
      <sheetName val="THi-VAn"/>
      <sheetName val="Ky"/>
      <sheetName val="Tien"/>
      <sheetName val="Van"/>
      <sheetName val="Hoang "/>
      <sheetName val="MTuan"/>
      <sheetName val="VINH"/>
      <sheetName val="CUONG"/>
      <sheetName val="Hoai"/>
      <sheetName val="THANH"/>
      <sheetName val="Sau"/>
      <sheetName val="Linh"/>
      <sheetName val="ngatt"/>
      <sheetName val="Ba-02"/>
      <sheetName val="Bac-2"/>
      <sheetName val="Dong"/>
      <sheetName val="Hung"/>
      <sheetName val="CT3-138"/>
      <sheetName val="CT4-138-01"/>
      <sheetName val="CT138-1-02"/>
      <sheetName val="338"/>
      <sheetName val="T12-01"/>
      <sheetName val="T1-02"/>
      <sheetName val="T5"/>
      <sheetName val="T6"/>
      <sheetName val="T7"/>
      <sheetName val="T11"/>
      <sheetName val="T12"/>
      <sheetName val="CTCN"/>
      <sheetName val="QTHD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BC ton quy"/>
      <sheetName val="Chi NH"/>
      <sheetName val="TT CAT KCN"/>
      <sheetName val="Chi KHAC"/>
      <sheetName val="THU BaNNHA"/>
      <sheetName val="THU KHAC"/>
      <sheetName val="TH"/>
      <sheetName val="Dot 2 (2)"/>
      <sheetName val="Lai qua han"/>
      <sheetName val="Lai QH 18-3"/>
      <sheetName val="TBao 1"/>
      <sheetName val="TBao 2"/>
      <sheetName val="TH Dot 1 SUA"/>
      <sheetName val="Dot 1 goc"/>
      <sheetName val="Dienthoai 1 Thi"/>
      <sheetName val="Dot 1 chuan"/>
      <sheetName val="TH Dot 2 SUA"/>
      <sheetName val="Nha tho 1"/>
      <sheetName val="Dienthoai 1"/>
      <sheetName val="Nha tho"/>
      <sheetName val="Dienthoai 2"/>
      <sheetName val="Nha tho 1 (2)"/>
      <sheetName val="Mat Bang - HD"/>
      <sheetName val="Lai QH 25-5"/>
      <sheetName val="Dot 2 chuan"/>
      <sheetName val="Dienthoai 2 Thi"/>
      <sheetName val="TH Dot 1 Thi"/>
      <sheetName val="TH Dot 2 Thi"/>
      <sheetName val="TB Noptien D2"/>
      <sheetName val="Dot 2 theo PT"/>
      <sheetName val="Tien ung"/>
      <sheetName val="PHONG"/>
      <sheetName val="phi luong3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q2"/>
      <sheetName val="q3"/>
      <sheetName val="q4"/>
      <sheetName val="Q1-02"/>
      <sheetName val="Q2-02"/>
      <sheetName val="Q3-02"/>
      <sheetName val="CPTK"/>
      <sheetName val="DMTK"/>
      <sheetName val="DGiaCTiet"/>
      <sheetName val="DTCT"/>
      <sheetName val="THKP (2)"/>
      <sheetName val="DZThotNot-CD-TBien&amp;tramChauDoc"/>
      <sheetName val="Tram220ChauDoc-M2"/>
      <sheetName val="Tram220BenTre-M1&amp;2"/>
      <sheetName val="Tram220LongAn-M1&amp;2"/>
      <sheetName val="Tram220MyTho-M2"/>
      <sheetName val="DZ220TDinh-TBang-nantuyen"/>
      <sheetName val="DZ110ChauDoc-TriTon"/>
      <sheetName val="Tram110TriTon"/>
      <sheetName val="DZ110DucHoa-TrangBang"/>
      <sheetName val="DZ110XuanTruong-DucLinh"/>
      <sheetName val="DZ&amp;Tram110BinhHoa-AnPhu"/>
      <sheetName val="Tram110BauBeo&amp;DN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VVVVVVVa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THop"/>
      <sheetName val="GTXL "/>
      <sheetName val="ptdg"/>
      <sheetName val="vc-tau"/>
      <sheetName val="O-to"/>
      <sheetName val="gia"/>
      <sheetName val="KS"/>
      <sheetName val="DGKS"/>
      <sheetName val="TK"/>
      <sheetName val="TKP-Hang"/>
      <sheetName val="TH-hang"/>
      <sheetName val="N1111"/>
      <sheetName val="C1111"/>
      <sheetName val="1121"/>
      <sheetName val="daura"/>
      <sheetName val="dauvao"/>
      <sheetName val="#REF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BKBL"/>
      <sheetName val="DG"/>
      <sheetName val="SLX"/>
      <sheetName val="SLN"/>
      <sheetName val="SLT"/>
      <sheetName val="BKLCVT"/>
      <sheetName val="HH"/>
      <sheetName val="Sheet3 (2)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sent to"/>
      <sheetName val="Tach XL"/>
      <sheetName val="KL cau Bac Phu Cat"/>
      <sheetName val="Dam, mo, tru"/>
      <sheetName val="Tuong chan"/>
      <sheetName val="dgchitiet-cau"/>
      <sheetName val="GTXL(03)"/>
      <sheetName val="Gia VL"/>
      <sheetName val="CPXD(03+04)"/>
      <sheetName val="dgphu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Khoan diachat"/>
      <sheetName val="GTXL-Cau"/>
      <sheetName val="DHai(ban-5x20,05m;coc40x40)"/>
      <sheetName val="KVinh(ban-3x21,05m;PA2)"/>
      <sheetName val="KVinh(ban-3x24m;PA1)"/>
      <sheetName val="ket cau"/>
      <sheetName val="Sheat1"/>
      <sheetName val="HC)13"/>
      <sheetName val="Chi tiet"/>
      <sheetName val="Vat t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muc"/>
      <sheetName val="THKHTC"/>
      <sheetName val="CDKTQD15"/>
      <sheetName val="CDKT"/>
      <sheetName val="CDKT theo dvi"/>
      <sheetName val="KQKD"/>
      <sheetName val="BTDC hop nhat"/>
      <sheetName val="KQ theo D.vi"/>
      <sheetName val="333"/>
      <sheetName val="133"/>
      <sheetName val="LCTT"/>
      <sheetName val="TMBCTC"/>
      <sheetName val="CFGT"/>
      <sheetName val="KQKDCT SP"/>
      <sheetName val="SSCFSL"/>
      <sheetName val="CDSL"/>
      <sheetName val="PT 1 so chi tieu TC"/>
      <sheetName val="CDKTQD15 hop nhat Me - Con"/>
      <sheetName val="KQKD hop nhat Mẹ - Con"/>
      <sheetName val="chi tiet cno nbo"/>
      <sheetName val="BCTC tom tat I-II-V"/>
      <sheetName val="XXXXXXXX"/>
    </sheetNames>
    <sheetDataSet>
      <sheetData sheetId="17">
        <row r="13">
          <cell r="F13">
            <v>3913694989</v>
          </cell>
          <cell r="G13">
            <v>15590073363</v>
          </cell>
        </row>
        <row r="18">
          <cell r="F18">
            <v>223000000</v>
          </cell>
          <cell r="G18">
            <v>0</v>
          </cell>
        </row>
        <row r="21">
          <cell r="F21">
            <v>72839924590</v>
          </cell>
          <cell r="G21">
            <v>85074769695</v>
          </cell>
        </row>
        <row r="30">
          <cell r="F30">
            <v>106181183407</v>
          </cell>
          <cell r="G30">
            <v>92763142197</v>
          </cell>
        </row>
        <row r="40">
          <cell r="F40">
            <v>8830281039</v>
          </cell>
          <cell r="G40">
            <v>8072784322</v>
          </cell>
        </row>
        <row r="52">
          <cell r="F52">
            <v>40000000</v>
          </cell>
          <cell r="G52">
            <v>40000000</v>
          </cell>
        </row>
        <row r="59">
          <cell r="F59">
            <v>13741441880</v>
          </cell>
          <cell r="G59">
            <v>21392814068</v>
          </cell>
        </row>
        <row r="65">
          <cell r="F65">
            <v>0</v>
          </cell>
          <cell r="G65">
            <v>0</v>
          </cell>
        </row>
        <row r="68">
          <cell r="F68">
            <v>5568369183</v>
          </cell>
          <cell r="G68">
            <v>1321845963</v>
          </cell>
        </row>
        <row r="72">
          <cell r="F72">
            <v>8753640000</v>
          </cell>
          <cell r="G72">
            <v>5473640000</v>
          </cell>
        </row>
        <row r="77">
          <cell r="F77">
            <v>3568087660</v>
          </cell>
          <cell r="G77">
            <v>3547903015</v>
          </cell>
        </row>
        <row r="87">
          <cell r="F87">
            <v>185319109362</v>
          </cell>
          <cell r="G87">
            <v>196373590503</v>
          </cell>
        </row>
        <row r="98">
          <cell r="F98">
            <v>2259328212</v>
          </cell>
          <cell r="G98">
            <v>6686019182</v>
          </cell>
        </row>
        <row r="110">
          <cell r="F110">
            <v>28000000000</v>
          </cell>
          <cell r="G110">
            <v>28000000000</v>
          </cell>
        </row>
        <row r="111">
          <cell r="F111">
            <v>677205454</v>
          </cell>
          <cell r="G111">
            <v>677205454</v>
          </cell>
        </row>
        <row r="112">
          <cell r="F112">
            <v>85889913</v>
          </cell>
          <cell r="G112">
            <v>65611342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4036002</v>
          </cell>
          <cell r="G116">
            <v>0</v>
          </cell>
        </row>
        <row r="117">
          <cell r="F117">
            <v>47793625</v>
          </cell>
          <cell r="G117">
            <v>31583910</v>
          </cell>
        </row>
        <row r="119">
          <cell r="F119">
            <v>5688222819</v>
          </cell>
          <cell r="G119">
            <v>188485065</v>
          </cell>
        </row>
        <row r="121">
          <cell r="F121">
            <v>145050247</v>
          </cell>
          <cell r="G121">
            <v>0</v>
          </cell>
        </row>
        <row r="122">
          <cell r="F122">
            <v>0</v>
          </cell>
          <cell r="G122">
            <v>0</v>
          </cell>
        </row>
        <row r="125">
          <cell r="F125">
            <v>0</v>
          </cell>
          <cell r="G125">
            <v>0</v>
          </cell>
        </row>
        <row r="126">
          <cell r="F126">
            <v>1432987114</v>
          </cell>
          <cell r="G126">
            <v>1254477167</v>
          </cell>
        </row>
      </sheetData>
      <sheetData sheetId="18">
        <row r="10">
          <cell r="E10">
            <v>40089551813</v>
          </cell>
          <cell r="F10">
            <v>136855805823</v>
          </cell>
        </row>
        <row r="11">
          <cell r="E11">
            <v>0</v>
          </cell>
          <cell r="F11">
            <v>1195367</v>
          </cell>
        </row>
        <row r="16">
          <cell r="E16">
            <v>40089551813</v>
          </cell>
          <cell r="F16">
            <v>136854610456</v>
          </cell>
        </row>
        <row r="17">
          <cell r="E17">
            <v>33063280333</v>
          </cell>
          <cell r="F17">
            <v>105661886247</v>
          </cell>
        </row>
        <row r="19">
          <cell r="E19">
            <v>26103483</v>
          </cell>
          <cell r="F19">
            <v>383262420</v>
          </cell>
        </row>
        <row r="20">
          <cell r="E20">
            <v>-467887578</v>
          </cell>
          <cell r="F20">
            <v>11554794172</v>
          </cell>
        </row>
        <row r="22">
          <cell r="E22">
            <v>424767274</v>
          </cell>
          <cell r="F22">
            <v>1369208650</v>
          </cell>
        </row>
        <row r="23">
          <cell r="E23">
            <v>5379220697</v>
          </cell>
          <cell r="F23">
            <v>13855821553</v>
          </cell>
        </row>
        <row r="25">
          <cell r="E25">
            <v>549252445</v>
          </cell>
          <cell r="F25">
            <v>3082191213</v>
          </cell>
        </row>
        <row r="26">
          <cell r="E26">
            <v>151230639</v>
          </cell>
          <cell r="F26">
            <v>1096635290</v>
          </cell>
        </row>
        <row r="29">
          <cell r="E29">
            <v>276721547</v>
          </cell>
          <cell r="F29">
            <v>772827019</v>
          </cell>
        </row>
        <row r="31">
          <cell r="E31">
            <v>67479809</v>
          </cell>
          <cell r="F31">
            <v>320668339</v>
          </cell>
        </row>
        <row r="32">
          <cell r="E32">
            <v>1770095020</v>
          </cell>
          <cell r="F32">
            <v>5688222819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NGKE-HT"/>
      <sheetName val="LKVL-CK-HT-GD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NGIA"/>
      <sheetName val="lam-moi"/>
      <sheetName val="TH XL"/>
      <sheetName val="thao-g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ngia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NGKE-HT"/>
      <sheetName val="LKVL-CK-HT-GD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NGIA"/>
      <sheetName val="lam-moi"/>
      <sheetName val="TH XL"/>
      <sheetName val="thao-g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VL-NC TT"/>
      <sheetName val="TDTKP1"/>
      <sheetName val="CHITIET VL-NC-TT -1p"/>
      <sheetName val="KPVC-BD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97"/>
  <sheetViews>
    <sheetView tabSelected="1" workbookViewId="0" topLeftCell="A75">
      <selection activeCell="B82" sqref="B82"/>
    </sheetView>
  </sheetViews>
  <sheetFormatPr defaultColWidth="8.796875" defaultRowHeight="15"/>
  <cols>
    <col min="1" max="1" width="4" style="10" bestFit="1" customWidth="1"/>
    <col min="2" max="2" width="38.5" style="10" customWidth="1"/>
    <col min="3" max="3" width="7" style="10" customWidth="1"/>
    <col min="4" max="4" width="16.69921875" style="10" customWidth="1"/>
    <col min="5" max="5" width="21.8984375" style="10" customWidth="1"/>
    <col min="6" max="16384" width="8" style="10" customWidth="1"/>
  </cols>
  <sheetData>
    <row r="1" spans="1:3" s="3" customFormat="1" ht="15.75">
      <c r="A1" s="1" t="s">
        <v>0</v>
      </c>
      <c r="B1" s="1"/>
      <c r="C1" s="2"/>
    </row>
    <row r="2" spans="1:3" s="3" customFormat="1" ht="15.75">
      <c r="A2" s="4" t="s">
        <v>1</v>
      </c>
      <c r="B2" s="1"/>
      <c r="C2" s="2"/>
    </row>
    <row r="3" s="3" customFormat="1" ht="15.75"/>
    <row r="4" spans="1:5" s="3" customFormat="1" ht="18.75">
      <c r="A4" s="5" t="s">
        <v>2</v>
      </c>
      <c r="B4" s="1"/>
      <c r="C4" s="1"/>
      <c r="D4" s="1"/>
      <c r="E4" s="1"/>
    </row>
    <row r="5" spans="1:5" s="3" customFormat="1" ht="15.75">
      <c r="A5" s="1" t="s">
        <v>3</v>
      </c>
      <c r="B5" s="1"/>
      <c r="C5" s="1"/>
      <c r="D5" s="1"/>
      <c r="E5" s="1"/>
    </row>
    <row r="6" s="3" customFormat="1" ht="15.75"/>
    <row r="7" s="6" customFormat="1" ht="15.75">
      <c r="A7" s="6" t="s">
        <v>4</v>
      </c>
    </row>
    <row r="9" spans="1:5" ht="27" customHeight="1">
      <c r="A9" s="7" t="s">
        <v>5</v>
      </c>
      <c r="B9" s="7" t="s">
        <v>6</v>
      </c>
      <c r="C9" s="8" t="s">
        <v>7</v>
      </c>
      <c r="D9" s="9"/>
      <c r="E9" s="7" t="s">
        <v>8</v>
      </c>
    </row>
    <row r="10" spans="1:5" ht="16.5">
      <c r="A10" s="11" t="s">
        <v>9</v>
      </c>
      <c r="B10" s="12" t="s">
        <v>101</v>
      </c>
      <c r="C10" s="13"/>
      <c r="D10" s="14">
        <f>SUM(D11:D15)</f>
        <v>201500769577</v>
      </c>
      <c r="E10" s="15">
        <f>SUM(E11:E15)</f>
        <v>191988084025</v>
      </c>
    </row>
    <row r="11" spans="1:5" ht="15.75">
      <c r="A11" s="16">
        <v>1</v>
      </c>
      <c r="B11" s="17" t="s">
        <v>10</v>
      </c>
      <c r="C11" s="18"/>
      <c r="D11" s="19">
        <f>'[3]CDKTQD15 hop nhat Me - Con'!G13</f>
        <v>15590073363</v>
      </c>
      <c r="E11" s="20">
        <f>'[3]CDKTQD15 hop nhat Me - Con'!F13</f>
        <v>3913694989</v>
      </c>
    </row>
    <row r="12" spans="1:5" ht="15.75">
      <c r="A12" s="16">
        <v>2</v>
      </c>
      <c r="B12" s="17" t="s">
        <v>11</v>
      </c>
      <c r="C12" s="18"/>
      <c r="D12" s="19">
        <f>'[3]CDKTQD15 hop nhat Me - Con'!G18</f>
        <v>0</v>
      </c>
      <c r="E12" s="20">
        <f>'[3]CDKTQD15 hop nhat Me - Con'!F18</f>
        <v>223000000</v>
      </c>
    </row>
    <row r="13" spans="1:5" ht="15.75">
      <c r="A13" s="16">
        <v>3</v>
      </c>
      <c r="B13" s="17" t="s">
        <v>12</v>
      </c>
      <c r="C13" s="18"/>
      <c r="D13" s="19">
        <f>'[3]CDKTQD15 hop nhat Me - Con'!G21</f>
        <v>85074769695</v>
      </c>
      <c r="E13" s="20">
        <f>'[3]CDKTQD15 hop nhat Me - Con'!F21</f>
        <v>72839924590</v>
      </c>
    </row>
    <row r="14" spans="1:5" ht="15.75">
      <c r="A14" s="16">
        <v>4</v>
      </c>
      <c r="B14" s="17" t="s">
        <v>13</v>
      </c>
      <c r="C14" s="18"/>
      <c r="D14" s="19">
        <f>'[3]CDKTQD15 hop nhat Me - Con'!G30</f>
        <v>92763142197</v>
      </c>
      <c r="E14" s="20">
        <f>'[3]CDKTQD15 hop nhat Me - Con'!F30</f>
        <v>106181183407</v>
      </c>
    </row>
    <row r="15" spans="1:5" ht="15.75">
      <c r="A15" s="16">
        <v>5</v>
      </c>
      <c r="B15" s="17" t="s">
        <v>14</v>
      </c>
      <c r="C15" s="18"/>
      <c r="D15" s="19">
        <f>'[3]CDKTQD15 hop nhat Me - Con'!G40</f>
        <v>8072784322</v>
      </c>
      <c r="E15" s="20">
        <f>'[3]CDKTQD15 hop nhat Me - Con'!F40</f>
        <v>8830281039</v>
      </c>
    </row>
    <row r="16" spans="1:5" ht="16.5">
      <c r="A16" s="21" t="s">
        <v>15</v>
      </c>
      <c r="B16" s="22" t="s">
        <v>102</v>
      </c>
      <c r="C16" s="23"/>
      <c r="D16" s="24">
        <f>D17+D18+D23+D24+D25</f>
        <v>31776203046</v>
      </c>
      <c r="E16" s="25">
        <f>E17+E18+E23+E24+E25</f>
        <v>31671538723</v>
      </c>
    </row>
    <row r="17" spans="1:5" ht="15.75">
      <c r="A17" s="16">
        <v>1</v>
      </c>
      <c r="B17" s="17" t="s">
        <v>16</v>
      </c>
      <c r="C17" s="18"/>
      <c r="D17" s="19">
        <f>'[3]CDKTQD15 hop nhat Me - Con'!G52</f>
        <v>40000000</v>
      </c>
      <c r="E17" s="20">
        <f>'[3]CDKTQD15 hop nhat Me - Con'!F52</f>
        <v>40000000</v>
      </c>
    </row>
    <row r="18" spans="1:5" ht="15.75">
      <c r="A18" s="16">
        <v>2</v>
      </c>
      <c r="B18" s="17" t="s">
        <v>17</v>
      </c>
      <c r="C18" s="18"/>
      <c r="D18" s="19">
        <f>SUM(D19:D22)</f>
        <v>22714660031</v>
      </c>
      <c r="E18" s="20">
        <f>SUM(E19:E22)</f>
        <v>19309811063</v>
      </c>
    </row>
    <row r="19" spans="1:5" ht="15.75">
      <c r="A19" s="16"/>
      <c r="B19" s="17" t="s">
        <v>18</v>
      </c>
      <c r="C19" s="18"/>
      <c r="D19" s="19">
        <f>'[3]CDKTQD15 hop nhat Me - Con'!G59</f>
        <v>21392814068</v>
      </c>
      <c r="E19" s="20">
        <f>'[3]CDKTQD15 hop nhat Me - Con'!F59</f>
        <v>13741441880</v>
      </c>
    </row>
    <row r="20" spans="1:5" ht="15.75">
      <c r="A20" s="16"/>
      <c r="B20" s="17" t="s">
        <v>19</v>
      </c>
      <c r="C20" s="18"/>
      <c r="D20" s="19">
        <f>'[3]CDKTQD15 hop nhat Me - Con'!G65</f>
        <v>0</v>
      </c>
      <c r="E20" s="20">
        <f>'[3]CDKTQD15 hop nhat Me - Con'!F65</f>
        <v>0</v>
      </c>
    </row>
    <row r="21" spans="1:5" ht="15.75">
      <c r="A21" s="16"/>
      <c r="B21" s="17" t="s">
        <v>20</v>
      </c>
      <c r="C21" s="18"/>
      <c r="D21" s="19"/>
      <c r="E21" s="20"/>
    </row>
    <row r="22" spans="1:5" ht="15.75">
      <c r="A22" s="16"/>
      <c r="B22" s="17" t="s">
        <v>21</v>
      </c>
      <c r="C22" s="18"/>
      <c r="D22" s="19">
        <f>'[3]CDKTQD15 hop nhat Me - Con'!G68</f>
        <v>1321845963</v>
      </c>
      <c r="E22" s="20">
        <f>'[3]CDKTQD15 hop nhat Me - Con'!F68</f>
        <v>5568369183</v>
      </c>
    </row>
    <row r="23" spans="1:5" ht="15.75">
      <c r="A23" s="16">
        <v>3</v>
      </c>
      <c r="B23" s="26" t="s">
        <v>22</v>
      </c>
      <c r="C23" s="27"/>
      <c r="D23" s="19"/>
      <c r="E23" s="20"/>
    </row>
    <row r="24" spans="1:5" ht="15.75">
      <c r="A24" s="16">
        <v>4</v>
      </c>
      <c r="B24" s="17" t="s">
        <v>23</v>
      </c>
      <c r="C24" s="18"/>
      <c r="D24" s="19">
        <f>'[3]CDKTQD15 hop nhat Me - Con'!G72</f>
        <v>5473640000</v>
      </c>
      <c r="E24" s="20">
        <f>'[3]CDKTQD15 hop nhat Me - Con'!F72</f>
        <v>8753640000</v>
      </c>
    </row>
    <row r="25" spans="1:5" ht="15.75">
      <c r="A25" s="16">
        <v>5</v>
      </c>
      <c r="B25" s="17" t="s">
        <v>24</v>
      </c>
      <c r="C25" s="18"/>
      <c r="D25" s="19">
        <f>'[3]CDKTQD15 hop nhat Me - Con'!G77</f>
        <v>3547903015</v>
      </c>
      <c r="E25" s="20">
        <f>'[3]CDKTQD15 hop nhat Me - Con'!F77</f>
        <v>3568087660</v>
      </c>
    </row>
    <row r="26" spans="1:5" ht="15.75">
      <c r="A26" s="21" t="s">
        <v>25</v>
      </c>
      <c r="B26" s="28" t="s">
        <v>26</v>
      </c>
      <c r="C26" s="29"/>
      <c r="D26" s="24">
        <f>D10+D16</f>
        <v>233276972623</v>
      </c>
      <c r="E26" s="25">
        <f>E10+E16</f>
        <v>223659622748</v>
      </c>
    </row>
    <row r="27" spans="1:5" ht="15.75">
      <c r="A27" s="21" t="s">
        <v>27</v>
      </c>
      <c r="B27" s="28" t="s">
        <v>28</v>
      </c>
      <c r="C27" s="29"/>
      <c r="D27" s="24">
        <f>SUM(D28:D29)</f>
        <v>203059609685</v>
      </c>
      <c r="E27" s="25">
        <f>SUM(E28:E29)</f>
        <v>187578437574</v>
      </c>
    </row>
    <row r="28" spans="1:5" ht="15.75">
      <c r="A28" s="16">
        <v>1</v>
      </c>
      <c r="B28" s="17" t="s">
        <v>29</v>
      </c>
      <c r="C28" s="18"/>
      <c r="D28" s="19">
        <f>'[3]CDKTQD15 hop nhat Me - Con'!G87</f>
        <v>196373590503</v>
      </c>
      <c r="E28" s="20">
        <f>'[3]CDKTQD15 hop nhat Me - Con'!F87</f>
        <v>185319109362</v>
      </c>
    </row>
    <row r="29" spans="1:5" ht="15.75">
      <c r="A29" s="16">
        <v>2</v>
      </c>
      <c r="B29" s="17" t="s">
        <v>30</v>
      </c>
      <c r="C29" s="18"/>
      <c r="D29" s="19">
        <f>'[3]CDKTQD15 hop nhat Me - Con'!G98</f>
        <v>6686019182</v>
      </c>
      <c r="E29" s="20">
        <f>'[3]CDKTQD15 hop nhat Me - Con'!F98</f>
        <v>2259328212</v>
      </c>
    </row>
    <row r="30" spans="1:5" ht="17.25">
      <c r="A30" s="30" t="s">
        <v>31</v>
      </c>
      <c r="B30" s="28" t="s">
        <v>32</v>
      </c>
      <c r="C30" s="29"/>
      <c r="D30" s="24">
        <f>D31+D42</f>
        <v>28962885771</v>
      </c>
      <c r="E30" s="25">
        <f>E31+E42</f>
        <v>34648198060</v>
      </c>
    </row>
    <row r="31" spans="1:5" ht="15.75">
      <c r="A31" s="16">
        <v>1</v>
      </c>
      <c r="B31" s="17" t="s">
        <v>32</v>
      </c>
      <c r="C31" s="18"/>
      <c r="D31" s="19">
        <f>SUM(D32:D41)</f>
        <v>28962885771</v>
      </c>
      <c r="E31" s="20">
        <f>SUM(E32:E41)</f>
        <v>34503147813</v>
      </c>
    </row>
    <row r="32" spans="1:5" ht="15.75">
      <c r="A32" s="16"/>
      <c r="B32" s="17" t="s">
        <v>33</v>
      </c>
      <c r="C32" s="18"/>
      <c r="D32" s="19">
        <f>'[3]CDKTQD15 hop nhat Me - Con'!G110</f>
        <v>28000000000</v>
      </c>
      <c r="E32" s="20">
        <f>'[3]CDKTQD15 hop nhat Me - Con'!F110</f>
        <v>28000000000</v>
      </c>
    </row>
    <row r="33" spans="1:5" ht="15.75">
      <c r="A33" s="16"/>
      <c r="B33" s="17" t="s">
        <v>34</v>
      </c>
      <c r="C33" s="18"/>
      <c r="D33" s="19">
        <f>'[3]CDKTQD15 hop nhat Me - Con'!G111</f>
        <v>677205454</v>
      </c>
      <c r="E33" s="20">
        <f>'[3]CDKTQD15 hop nhat Me - Con'!F111</f>
        <v>677205454</v>
      </c>
    </row>
    <row r="34" spans="1:5" ht="15.75">
      <c r="A34" s="16"/>
      <c r="B34" s="17" t="s">
        <v>35</v>
      </c>
      <c r="C34" s="18"/>
      <c r="D34" s="19">
        <f>'[3]CDKTQD15 hop nhat Me - Con'!G112</f>
        <v>65611342</v>
      </c>
      <c r="E34" s="20">
        <f>'[3]CDKTQD15 hop nhat Me - Con'!F112</f>
        <v>85889913</v>
      </c>
    </row>
    <row r="35" spans="1:5" ht="15.75">
      <c r="A35" s="16"/>
      <c r="B35" s="17" t="s">
        <v>36</v>
      </c>
      <c r="C35" s="18"/>
      <c r="D35" s="19">
        <f>'[3]CDKTQD15 hop nhat Me - Con'!G113</f>
        <v>0</v>
      </c>
      <c r="E35" s="20">
        <f>'[3]CDKTQD15 hop nhat Me - Con'!F113</f>
        <v>0</v>
      </c>
    </row>
    <row r="36" spans="1:5" ht="15.75">
      <c r="A36" s="16"/>
      <c r="B36" s="17" t="s">
        <v>37</v>
      </c>
      <c r="C36" s="18"/>
      <c r="D36" s="19">
        <f>'[3]CDKTQD15 hop nhat Me - Con'!G114</f>
        <v>0</v>
      </c>
      <c r="E36" s="20">
        <f>'[3]CDKTQD15 hop nhat Me - Con'!F114</f>
        <v>0</v>
      </c>
    </row>
    <row r="37" spans="1:5" ht="15.75">
      <c r="A37" s="16"/>
      <c r="B37" s="17" t="s">
        <v>103</v>
      </c>
      <c r="C37" s="18"/>
      <c r="D37" s="19">
        <f>'[3]CDKTQD15 hop nhat Me - Con'!G115</f>
        <v>0</v>
      </c>
      <c r="E37" s="20">
        <f>'[3]CDKTQD15 hop nhat Me - Con'!F115</f>
        <v>0</v>
      </c>
    </row>
    <row r="38" spans="1:5" ht="15.75">
      <c r="A38" s="16"/>
      <c r="B38" s="17" t="s">
        <v>38</v>
      </c>
      <c r="C38" s="18"/>
      <c r="D38" s="19">
        <f>'[3]CDKTQD15 hop nhat Me - Con'!G116</f>
        <v>0</v>
      </c>
      <c r="E38" s="20">
        <f>'[3]CDKTQD15 hop nhat Me - Con'!F116</f>
        <v>4036002</v>
      </c>
    </row>
    <row r="39" spans="1:5" ht="15.75">
      <c r="A39" s="16"/>
      <c r="B39" s="17" t="s">
        <v>39</v>
      </c>
      <c r="C39" s="18"/>
      <c r="D39" s="19">
        <f>'[3]CDKTQD15 hop nhat Me - Con'!G117</f>
        <v>31583910</v>
      </c>
      <c r="E39" s="20">
        <f>'[3]CDKTQD15 hop nhat Me - Con'!F117</f>
        <v>47793625</v>
      </c>
    </row>
    <row r="40" spans="1:5" ht="15.75">
      <c r="A40" s="16"/>
      <c r="B40" s="17" t="s">
        <v>40</v>
      </c>
      <c r="C40" s="18"/>
      <c r="D40" s="19">
        <f>'[3]CDKTQD15 hop nhat Me - Con'!G119</f>
        <v>188485065</v>
      </c>
      <c r="E40" s="20">
        <f>'[3]CDKTQD15 hop nhat Me - Con'!F119</f>
        <v>5688222819</v>
      </c>
    </row>
    <row r="41" spans="1:5" ht="15.75">
      <c r="A41" s="31"/>
      <c r="B41" s="17" t="s">
        <v>41</v>
      </c>
      <c r="C41" s="18"/>
      <c r="D41" s="19"/>
      <c r="E41" s="20"/>
    </row>
    <row r="42" spans="1:5" ht="15.75">
      <c r="A42" s="16" t="s">
        <v>42</v>
      </c>
      <c r="B42" s="17" t="s">
        <v>43</v>
      </c>
      <c r="C42" s="18"/>
      <c r="D42" s="19">
        <f>SUM(D43:D45)</f>
        <v>0</v>
      </c>
      <c r="E42" s="20">
        <f>SUM(E43:E45)</f>
        <v>145050247</v>
      </c>
    </row>
    <row r="43" spans="1:5" ht="15.75">
      <c r="A43" s="16"/>
      <c r="B43" s="17" t="s">
        <v>44</v>
      </c>
      <c r="C43" s="18"/>
      <c r="D43" s="19">
        <f>'[3]CDKTQD15 hop nhat Me - Con'!G121</f>
        <v>0</v>
      </c>
      <c r="E43" s="20">
        <f>'[3]CDKTQD15 hop nhat Me - Con'!F121</f>
        <v>145050247</v>
      </c>
    </row>
    <row r="44" spans="1:5" ht="15.75">
      <c r="A44" s="16"/>
      <c r="B44" s="17" t="s">
        <v>45</v>
      </c>
      <c r="C44" s="18"/>
      <c r="D44" s="19">
        <f>'[3]CDKTQD15 hop nhat Me - Con'!G122</f>
        <v>0</v>
      </c>
      <c r="E44" s="20">
        <f>'[3]CDKTQD15 hop nhat Me - Con'!F122</f>
        <v>0</v>
      </c>
    </row>
    <row r="45" spans="1:5" ht="15.75">
      <c r="A45" s="16"/>
      <c r="B45" s="17" t="s">
        <v>46</v>
      </c>
      <c r="C45" s="18"/>
      <c r="D45" s="19">
        <f>'[3]CDKTQD15 hop nhat Me - Con'!G125</f>
        <v>0</v>
      </c>
      <c r="E45" s="20">
        <f>'[3]CDKTQD15 hop nhat Me - Con'!F125</f>
        <v>0</v>
      </c>
    </row>
    <row r="46" spans="1:5" ht="17.25">
      <c r="A46" s="30" t="s">
        <v>47</v>
      </c>
      <c r="B46" s="28" t="s">
        <v>48</v>
      </c>
      <c r="C46" s="29"/>
      <c r="D46" s="24">
        <f>'[3]CDKTQD15 hop nhat Me - Con'!G126</f>
        <v>1254477167</v>
      </c>
      <c r="E46" s="32">
        <f>'[3]CDKTQD15 hop nhat Me - Con'!F126</f>
        <v>1432987114</v>
      </c>
    </row>
    <row r="47" spans="1:5" ht="17.25">
      <c r="A47" s="33" t="s">
        <v>49</v>
      </c>
      <c r="B47" s="34" t="s">
        <v>50</v>
      </c>
      <c r="C47" s="35"/>
      <c r="D47" s="36">
        <f>D27+D30+D46</f>
        <v>233276972623</v>
      </c>
      <c r="E47" s="37">
        <f>E27+E30+E46</f>
        <v>223659622748</v>
      </c>
    </row>
    <row r="48" spans="4:7" ht="12.75">
      <c r="D48" s="38"/>
      <c r="E48" s="38"/>
      <c r="F48" s="38"/>
      <c r="G48" s="38"/>
    </row>
    <row r="49" s="6" customFormat="1" ht="15.75">
      <c r="A49" s="6" t="s">
        <v>51</v>
      </c>
    </row>
    <row r="50" s="6" customFormat="1" ht="15.75"/>
    <row r="51" spans="1:5" ht="31.5">
      <c r="A51" s="39" t="s">
        <v>52</v>
      </c>
      <c r="B51" s="39" t="s">
        <v>53</v>
      </c>
      <c r="C51" s="40" t="s">
        <v>54</v>
      </c>
      <c r="D51" s="41"/>
      <c r="E51" s="39" t="s">
        <v>55</v>
      </c>
    </row>
    <row r="52" spans="1:5" ht="15.75">
      <c r="A52" s="42">
        <v>1</v>
      </c>
      <c r="B52" s="43" t="s">
        <v>56</v>
      </c>
      <c r="C52" s="44"/>
      <c r="D52" s="45">
        <f>'[3]KQKD hop nhat Mẹ - Con'!E10</f>
        <v>40089551813</v>
      </c>
      <c r="E52" s="46">
        <f>'[3]KQKD hop nhat Mẹ - Con'!F10</f>
        <v>136855805823</v>
      </c>
    </row>
    <row r="53" spans="1:5" ht="15.75">
      <c r="A53" s="16">
        <v>2</v>
      </c>
      <c r="B53" s="47" t="s">
        <v>57</v>
      </c>
      <c r="C53" s="48"/>
      <c r="D53" s="49">
        <f>'[3]KQKD hop nhat Mẹ - Con'!E11</f>
        <v>0</v>
      </c>
      <c r="E53" s="50">
        <f>'[3]KQKD hop nhat Mẹ - Con'!F11</f>
        <v>1195367</v>
      </c>
    </row>
    <row r="54" spans="1:5" ht="31.5">
      <c r="A54" s="16">
        <v>3</v>
      </c>
      <c r="B54" s="47" t="s">
        <v>58</v>
      </c>
      <c r="C54" s="48"/>
      <c r="D54" s="49">
        <f>'[3]KQKD hop nhat Mẹ - Con'!E16</f>
        <v>40089551813</v>
      </c>
      <c r="E54" s="50">
        <f>'[3]KQKD hop nhat Mẹ - Con'!F16</f>
        <v>136854610456</v>
      </c>
    </row>
    <row r="55" spans="1:5" ht="15.75">
      <c r="A55" s="16">
        <v>4</v>
      </c>
      <c r="B55" s="47" t="s">
        <v>59</v>
      </c>
      <c r="C55" s="48"/>
      <c r="D55" s="49">
        <f>'[3]KQKD hop nhat Mẹ - Con'!E17</f>
        <v>33063280333</v>
      </c>
      <c r="E55" s="50">
        <f>'[3]KQKD hop nhat Mẹ - Con'!F17</f>
        <v>105661886247</v>
      </c>
    </row>
    <row r="56" spans="1:5" ht="15.75">
      <c r="A56" s="16">
        <v>5</v>
      </c>
      <c r="B56" s="47" t="s">
        <v>60</v>
      </c>
      <c r="C56" s="48"/>
      <c r="D56" s="49">
        <f>D54-D55</f>
        <v>7026271480</v>
      </c>
      <c r="E56" s="50">
        <f>E54-E55</f>
        <v>31192724209</v>
      </c>
    </row>
    <row r="57" spans="1:5" ht="15.75">
      <c r="A57" s="16">
        <v>6</v>
      </c>
      <c r="B57" s="47" t="s">
        <v>61</v>
      </c>
      <c r="C57" s="48"/>
      <c r="D57" s="49">
        <f>'[3]KQKD hop nhat Mẹ - Con'!E19</f>
        <v>26103483</v>
      </c>
      <c r="E57" s="50">
        <f>'[3]KQKD hop nhat Mẹ - Con'!F19</f>
        <v>383262420</v>
      </c>
    </row>
    <row r="58" spans="1:5" ht="15.75">
      <c r="A58" s="16">
        <v>7</v>
      </c>
      <c r="B58" s="47" t="s">
        <v>62</v>
      </c>
      <c r="C58" s="48"/>
      <c r="D58" s="49">
        <f>'[3]KQKD hop nhat Mẹ - Con'!E20</f>
        <v>-467887578</v>
      </c>
      <c r="E58" s="50">
        <f>'[3]KQKD hop nhat Mẹ - Con'!F20</f>
        <v>11554794172</v>
      </c>
    </row>
    <row r="59" spans="1:5" ht="15.75">
      <c r="A59" s="16">
        <v>8</v>
      </c>
      <c r="B59" s="47" t="s">
        <v>63</v>
      </c>
      <c r="C59" s="48"/>
      <c r="D59" s="49">
        <f>'[3]KQKD hop nhat Mẹ - Con'!E22</f>
        <v>424767274</v>
      </c>
      <c r="E59" s="50">
        <f>'[3]KQKD hop nhat Mẹ - Con'!F22</f>
        <v>1369208650</v>
      </c>
    </row>
    <row r="60" spans="1:5" ht="15.75">
      <c r="A60" s="16">
        <v>9</v>
      </c>
      <c r="B60" s="47" t="s">
        <v>64</v>
      </c>
      <c r="C60" s="48"/>
      <c r="D60" s="49">
        <f>'[3]KQKD hop nhat Mẹ - Con'!E23</f>
        <v>5379220697</v>
      </c>
      <c r="E60" s="50">
        <f>'[3]KQKD hop nhat Mẹ - Con'!F23</f>
        <v>13855821553</v>
      </c>
    </row>
    <row r="61" spans="1:5" ht="15.75">
      <c r="A61" s="16">
        <v>10</v>
      </c>
      <c r="B61" s="31" t="s">
        <v>65</v>
      </c>
      <c r="C61" s="51"/>
      <c r="D61" s="49">
        <f>D56+D57-D58-D59-D60</f>
        <v>1716274570</v>
      </c>
      <c r="E61" s="50">
        <f>E56+E57-E58-E59-E60</f>
        <v>4796162254</v>
      </c>
    </row>
    <row r="62" spans="1:5" ht="15.75">
      <c r="A62" s="16">
        <v>11</v>
      </c>
      <c r="B62" s="47" t="s">
        <v>66</v>
      </c>
      <c r="C62" s="48"/>
      <c r="D62" s="49">
        <f>'[3]KQKD hop nhat Mẹ - Con'!E25</f>
        <v>549252445</v>
      </c>
      <c r="E62" s="50">
        <f>'[3]KQKD hop nhat Mẹ - Con'!F25</f>
        <v>3082191213</v>
      </c>
    </row>
    <row r="63" spans="1:5" ht="15.75">
      <c r="A63" s="16">
        <v>12</v>
      </c>
      <c r="B63" s="47" t="s">
        <v>67</v>
      </c>
      <c r="C63" s="48"/>
      <c r="D63" s="49">
        <f>'[3]KQKD hop nhat Mẹ - Con'!E26</f>
        <v>151230639</v>
      </c>
      <c r="E63" s="50">
        <f>'[3]KQKD hop nhat Mẹ - Con'!F26</f>
        <v>1096635290</v>
      </c>
    </row>
    <row r="64" spans="1:5" ht="15.75">
      <c r="A64" s="16">
        <v>13</v>
      </c>
      <c r="B64" s="47" t="s">
        <v>68</v>
      </c>
      <c r="C64" s="48"/>
      <c r="D64" s="49">
        <f>D62-D63</f>
        <v>398021806</v>
      </c>
      <c r="E64" s="50">
        <f>E62-E63</f>
        <v>1985555923</v>
      </c>
    </row>
    <row r="65" spans="1:5" ht="15.75">
      <c r="A65" s="16">
        <v>14</v>
      </c>
      <c r="B65" s="47" t="s">
        <v>69</v>
      </c>
      <c r="C65" s="48"/>
      <c r="D65" s="49">
        <f>D61+D64</f>
        <v>2114296376</v>
      </c>
      <c r="E65" s="50">
        <f>E61+E64</f>
        <v>6781718177</v>
      </c>
    </row>
    <row r="66" spans="1:5" ht="15.75">
      <c r="A66" s="16">
        <v>15</v>
      </c>
      <c r="B66" s="47" t="s">
        <v>70</v>
      </c>
      <c r="C66" s="48"/>
      <c r="D66" s="49">
        <f>'[3]KQKD hop nhat Mẹ - Con'!E29</f>
        <v>276721547</v>
      </c>
      <c r="E66" s="50">
        <f>'[3]KQKD hop nhat Mẹ - Con'!F29</f>
        <v>772827019</v>
      </c>
    </row>
    <row r="67" spans="1:7" ht="15.75">
      <c r="A67" s="16">
        <v>16</v>
      </c>
      <c r="B67" s="47" t="s">
        <v>71</v>
      </c>
      <c r="C67" s="48"/>
      <c r="D67" s="49">
        <f>D65-D66</f>
        <v>1837574829</v>
      </c>
      <c r="E67" s="50">
        <f>E65-E66</f>
        <v>6008891158</v>
      </c>
      <c r="F67" s="38"/>
      <c r="G67" s="38"/>
    </row>
    <row r="68" spans="1:5" ht="15.75">
      <c r="A68" s="52"/>
      <c r="B68" s="53" t="s">
        <v>72</v>
      </c>
      <c r="C68" s="54"/>
      <c r="D68" s="55">
        <f>'[3]KQKD hop nhat Mẹ - Con'!E31</f>
        <v>67479809</v>
      </c>
      <c r="E68" s="56">
        <f>'[3]KQKD hop nhat Mẹ - Con'!F31</f>
        <v>320668339</v>
      </c>
    </row>
    <row r="69" spans="1:5" ht="15.75">
      <c r="A69" s="52"/>
      <c r="B69" s="53" t="s">
        <v>73</v>
      </c>
      <c r="C69" s="54"/>
      <c r="D69" s="55">
        <f>'[3]KQKD hop nhat Mẹ - Con'!E32</f>
        <v>1770095020</v>
      </c>
      <c r="E69" s="56">
        <f>'[3]KQKD hop nhat Mẹ - Con'!F32</f>
        <v>5688222819</v>
      </c>
    </row>
    <row r="70" spans="1:5" ht="15.75">
      <c r="A70" s="16">
        <v>17</v>
      </c>
      <c r="B70" s="47" t="s">
        <v>74</v>
      </c>
      <c r="C70" s="48"/>
      <c r="D70" s="57">
        <f>D67/('BCTC tom tat I-II-V'!D32/10000)</f>
        <v>656.2767246428572</v>
      </c>
      <c r="E70" s="58">
        <f>E67/('BCTC tom tat I-II-V'!E32/10000)</f>
        <v>2146.0325564285713</v>
      </c>
    </row>
    <row r="71" spans="1:5" ht="15.75">
      <c r="A71" s="59">
        <v>18</v>
      </c>
      <c r="B71" s="60" t="s">
        <v>75</v>
      </c>
      <c r="C71" s="61"/>
      <c r="D71" s="62"/>
      <c r="E71" s="63"/>
    </row>
    <row r="72" s="64" customFormat="1" ht="15"/>
    <row r="73" spans="1:5" s="64" customFormat="1" ht="15.75">
      <c r="A73" s="65" t="s">
        <v>76</v>
      </c>
      <c r="B73" s="65"/>
      <c r="C73" s="65"/>
      <c r="D73" s="65"/>
      <c r="E73" s="65"/>
    </row>
    <row r="74" spans="1:5" s="64" customFormat="1" ht="15.75">
      <c r="A74" s="66"/>
      <c r="B74" s="66"/>
      <c r="C74" s="66"/>
      <c r="D74" s="66"/>
      <c r="E74" s="66"/>
    </row>
    <row r="75" spans="1:5" s="64" customFormat="1" ht="31.5">
      <c r="A75" s="67" t="s">
        <v>52</v>
      </c>
      <c r="B75" s="67" t="s">
        <v>53</v>
      </c>
      <c r="C75" s="67" t="s">
        <v>77</v>
      </c>
      <c r="D75" s="67" t="s">
        <v>78</v>
      </c>
      <c r="E75" s="67" t="s">
        <v>79</v>
      </c>
    </row>
    <row r="76" spans="1:5" s="64" customFormat="1" ht="15.75">
      <c r="A76" s="68" t="s">
        <v>80</v>
      </c>
      <c r="B76" s="69" t="s">
        <v>81</v>
      </c>
      <c r="C76" s="70" t="s">
        <v>82</v>
      </c>
      <c r="D76" s="71"/>
      <c r="E76" s="71"/>
    </row>
    <row r="77" spans="1:5" s="64" customFormat="1" ht="15.75">
      <c r="A77" s="72"/>
      <c r="B77" s="73" t="s">
        <v>83</v>
      </c>
      <c r="C77" s="74"/>
      <c r="D77" s="75">
        <f>'BCTC tom tat I-II-V'!D16/'BCTC tom tat I-II-V'!D26</f>
        <v>0.13621662990866085</v>
      </c>
      <c r="E77" s="75">
        <f>'BCTC tom tat I-II-V'!E16/'BCTC tom tat I-II-V'!E26</f>
        <v>0.1416059739968564</v>
      </c>
    </row>
    <row r="78" spans="1:5" s="64" customFormat="1" ht="15.75">
      <c r="A78" s="72"/>
      <c r="B78" s="73" t="s">
        <v>84</v>
      </c>
      <c r="C78" s="74"/>
      <c r="D78" s="75">
        <f>'BCTC tom tat I-II-V'!D10/'BCTC tom tat I-II-V'!D26</f>
        <v>0.8637833700913391</v>
      </c>
      <c r="E78" s="75">
        <f>'BCTC tom tat I-II-V'!E10/'BCTC tom tat I-II-V'!E26</f>
        <v>0.8583940260031436</v>
      </c>
    </row>
    <row r="79" spans="1:5" s="64" customFormat="1" ht="15.75">
      <c r="A79" s="72" t="s">
        <v>42</v>
      </c>
      <c r="B79" s="76" t="s">
        <v>85</v>
      </c>
      <c r="C79" s="74" t="s">
        <v>82</v>
      </c>
      <c r="D79" s="73"/>
      <c r="E79" s="73"/>
    </row>
    <row r="80" spans="1:5" s="64" customFormat="1" ht="15.75">
      <c r="A80" s="72"/>
      <c r="B80" s="73" t="s">
        <v>86</v>
      </c>
      <c r="C80" s="74"/>
      <c r="D80" s="75">
        <f>'BCTC tom tat I-II-V'!D27/'BCTC tom tat I-II-V'!D47</f>
        <v>0.8704657275073848</v>
      </c>
      <c r="E80" s="75">
        <f>'BCTC tom tat I-II-V'!E27/'BCTC tom tat I-II-V'!E47</f>
        <v>0.8386781452517555</v>
      </c>
    </row>
    <row r="81" spans="1:5" ht="15.75">
      <c r="A81" s="72"/>
      <c r="B81" s="73" t="s">
        <v>87</v>
      </c>
      <c r="C81" s="74"/>
      <c r="D81" s="75">
        <f>('BCTC tom tat I-II-V'!D30+'BCTC tom tat I-II-V'!D46)/'BCTC tom tat I-II-V'!D47</f>
        <v>0.12953427249261512</v>
      </c>
      <c r="E81" s="75">
        <f>('BCTC tom tat I-II-V'!E30+'BCTC tom tat I-II-V'!E46)/'BCTC tom tat I-II-V'!E47</f>
        <v>0.16132185474824443</v>
      </c>
    </row>
    <row r="82" spans="1:5" ht="15.75">
      <c r="A82" s="72" t="s">
        <v>88</v>
      </c>
      <c r="B82" s="76" t="s">
        <v>89</v>
      </c>
      <c r="C82" s="74" t="s">
        <v>90</v>
      </c>
      <c r="D82" s="73"/>
      <c r="E82" s="73"/>
    </row>
    <row r="83" spans="1:5" ht="15.75">
      <c r="A83" s="72"/>
      <c r="B83" s="73" t="s">
        <v>91</v>
      </c>
      <c r="C83" s="74"/>
      <c r="D83" s="77">
        <f>('BCTC tom tat I-II-V'!D11+'BCTC tom tat I-II-V'!D12)/'BCTC tom tat I-II-V'!D28</f>
        <v>0.07938986766533573</v>
      </c>
      <c r="E83" s="77">
        <f>('BCTC tom tat I-II-V'!E11+'BCTC tom tat I-II-V'!E12)/'BCTC tom tat I-II-V'!E28</f>
        <v>0.022322009873895047</v>
      </c>
    </row>
    <row r="84" spans="1:5" ht="15.75">
      <c r="A84" s="72"/>
      <c r="B84" s="73" t="s">
        <v>92</v>
      </c>
      <c r="C84" s="74"/>
      <c r="D84" s="77">
        <f>'BCTC tom tat I-II-V'!D26/'BCTC tom tat I-II-V'!D27</f>
        <v>1.1488103074012368</v>
      </c>
      <c r="E84" s="77">
        <f>'BCTC tom tat I-II-V'!E26/'BCTC tom tat I-II-V'!E27</f>
        <v>1.1923525200478649</v>
      </c>
    </row>
    <row r="85" spans="1:5" ht="15.75">
      <c r="A85" s="72" t="s">
        <v>93</v>
      </c>
      <c r="B85" s="76" t="s">
        <v>94</v>
      </c>
      <c r="C85" s="74" t="s">
        <v>82</v>
      </c>
      <c r="D85" s="73"/>
      <c r="E85" s="73"/>
    </row>
    <row r="86" spans="1:5" ht="15.75">
      <c r="A86" s="72"/>
      <c r="B86" s="73" t="s">
        <v>95</v>
      </c>
      <c r="C86" s="74"/>
      <c r="D86" s="75">
        <f>590381654/233289065834</f>
        <v>0.0025306872051178517</v>
      </c>
      <c r="E86" s="75">
        <f>'BCTC tom tat I-II-V'!E67/'BCTC tom tat I-II-V'!E26</f>
        <v>0.026866231303494106</v>
      </c>
    </row>
    <row r="87" spans="1:5" ht="15.75">
      <c r="A87" s="72"/>
      <c r="B87" s="73" t="s">
        <v>96</v>
      </c>
      <c r="C87" s="74"/>
      <c r="D87" s="75">
        <f>590381654/187717918848</f>
        <v>0.0031450468747101713</v>
      </c>
      <c r="E87" s="75">
        <f>'BCTC tom tat I-II-V'!E67/'BCTC tom tat I-II-V'!E54</f>
        <v>0.04390711528079584</v>
      </c>
    </row>
    <row r="88" spans="1:5" ht="15.75">
      <c r="A88" s="78"/>
      <c r="B88" s="79" t="s">
        <v>97</v>
      </c>
      <c r="C88" s="80"/>
      <c r="D88" s="81">
        <f>590381654/16612240088</f>
        <v>0.035538955064011356</v>
      </c>
      <c r="E88" s="81">
        <f>'BCTC tom tat I-II-V'!E67/'BCTC tom tat I-II-V'!E31</f>
        <v>0.17415486814614597</v>
      </c>
    </row>
    <row r="89" spans="1:5" ht="15.75">
      <c r="A89" s="66"/>
      <c r="B89" s="66"/>
      <c r="C89" s="66"/>
      <c r="D89" s="66"/>
      <c r="E89" s="66"/>
    </row>
    <row r="90" spans="1:5" ht="15.75">
      <c r="A90" s="66"/>
      <c r="B90" s="66"/>
      <c r="C90" s="1" t="s">
        <v>98</v>
      </c>
      <c r="D90" s="82"/>
      <c r="E90" s="82"/>
    </row>
    <row r="91" spans="1:5" ht="15.75">
      <c r="A91" s="66"/>
      <c r="B91" s="66"/>
      <c r="C91" s="4" t="s">
        <v>99</v>
      </c>
      <c r="D91" s="82"/>
      <c r="E91" s="82"/>
    </row>
    <row r="92" spans="1:5" ht="15.75">
      <c r="A92" s="66"/>
      <c r="B92" s="66"/>
      <c r="C92" s="82"/>
      <c r="D92" s="82"/>
      <c r="E92" s="82"/>
    </row>
    <row r="93" spans="1:5" ht="15.75">
      <c r="A93" s="66"/>
      <c r="B93" s="66"/>
      <c r="C93" s="82"/>
      <c r="D93" s="82"/>
      <c r="E93" s="82"/>
    </row>
    <row r="94" spans="1:5" ht="15.75">
      <c r="A94" s="66"/>
      <c r="B94" s="66"/>
      <c r="C94" s="82"/>
      <c r="D94" s="82"/>
      <c r="E94" s="82"/>
    </row>
    <row r="95" spans="1:5" ht="15.75">
      <c r="A95" s="66"/>
      <c r="B95" s="66"/>
      <c r="C95" s="82"/>
      <c r="D95" s="82"/>
      <c r="E95" s="82"/>
    </row>
    <row r="96" spans="1:5" ht="15.75">
      <c r="A96" s="66"/>
      <c r="B96" s="66"/>
      <c r="C96" s="82"/>
      <c r="D96" s="82"/>
      <c r="E96" s="82"/>
    </row>
    <row r="97" spans="1:5" ht="15.75">
      <c r="A97" s="66"/>
      <c r="B97" s="66"/>
      <c r="C97" s="4" t="s">
        <v>100</v>
      </c>
      <c r="D97" s="82"/>
      <c r="E97" s="82"/>
    </row>
  </sheetData>
  <mergeCells count="10">
    <mergeCell ref="A85:A88"/>
    <mergeCell ref="C85:C88"/>
    <mergeCell ref="A76:A78"/>
    <mergeCell ref="C76:C78"/>
    <mergeCell ref="A79:A81"/>
    <mergeCell ref="C79:C81"/>
    <mergeCell ref="C51:D51"/>
    <mergeCell ref="C9:D9"/>
    <mergeCell ref="A82:A84"/>
    <mergeCell ref="C82:C84"/>
  </mergeCells>
  <printOptions/>
  <pageMargins left="0.56" right="0.29" top="0.39" bottom="0.47" header="0.35" footer="0.44"/>
  <pageSetup horizontalDpi="600" verticalDpi="600" orientation="portrait" paperSize="9" r:id="rId1"/>
  <rowBreaks count="2" manualBreakCount="2">
    <brk id="48" max="4" man="1"/>
    <brk id="7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tckt-sd8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Mr.Tuan</dc:creator>
  <cp:keywords/>
  <dc:description/>
  <cp:lastModifiedBy>Mr.Tuan</cp:lastModifiedBy>
  <dcterms:created xsi:type="dcterms:W3CDTF">2009-02-06T00:37:41Z</dcterms:created>
  <dcterms:modified xsi:type="dcterms:W3CDTF">2009-02-06T00:38:16Z</dcterms:modified>
  <cp:category/>
  <cp:version/>
  <cp:contentType/>
  <cp:contentStatus/>
</cp:coreProperties>
</file>